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ty\Kuželky\LAR\2019 - 20\LAR jednotlivá kola\"/>
    </mc:Choice>
  </mc:AlternateContent>
  <xr:revisionPtr revIDLastSave="0" documentId="13_ncr:1_{04BAA1FE-45CC-4C5F-B6E0-3651D46A4CA4}" xr6:coauthVersionLast="45" xr6:coauthVersionMax="45" xr10:uidLastSave="{00000000-0000-0000-0000-000000000000}"/>
  <bookViews>
    <workbookView xWindow="-120" yWindow="-120" windowWidth="29040" windowHeight="15990" activeTab="3" xr2:uid="{00000000-000D-0000-FFFF-FFFF00000000}"/>
  </bookViews>
  <sheets>
    <sheet name="List1" sheetId="1" r:id="rId1"/>
    <sheet name="hl.tabule" sheetId="39" r:id="rId2"/>
    <sheet name="13.kolo" sheetId="40" r:id="rId3"/>
    <sheet name="družstva " sheetId="41" r:id="rId4"/>
  </sheets>
  <externalReferences>
    <externalReference r:id="rId5"/>
  </externalReferences>
  <definedNames>
    <definedName name="_xlnm.Print_Area" localSheetId="3">'družstva '!$B$2:$S$59</definedName>
    <definedName name="Z_3A6F1C60_EDDB_11D7_BAF5_0050DA505D15_.wvu.PrintArea" localSheetId="3" hidden="1">'družstva '!$B$29:$S$59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0" i="41" l="1"/>
  <c r="BC59" i="41"/>
  <c r="AK59" i="41"/>
  <c r="S59" i="41"/>
  <c r="BC58" i="41"/>
  <c r="AK58" i="41"/>
  <c r="S58" i="41"/>
  <c r="BC57" i="41"/>
  <c r="AK57" i="41"/>
  <c r="S57" i="41"/>
  <c r="BC56" i="41"/>
  <c r="AK56" i="41"/>
  <c r="S56" i="41"/>
  <c r="BC55" i="41"/>
  <c r="AK55" i="41"/>
  <c r="S55" i="41"/>
  <c r="BC54" i="41"/>
  <c r="AK54" i="41"/>
  <c r="S54" i="41"/>
  <c r="BB53" i="41"/>
  <c r="BA53" i="41"/>
  <c r="AZ53" i="41"/>
  <c r="AY53" i="41"/>
  <c r="AX53" i="41"/>
  <c r="AW53" i="41"/>
  <c r="AV53" i="41"/>
  <c r="AU53" i="41"/>
  <c r="AT53" i="41"/>
  <c r="AS53" i="41"/>
  <c r="AR53" i="41"/>
  <c r="AQ53" i="41"/>
  <c r="AP53" i="41"/>
  <c r="AO53" i="41"/>
  <c r="AN53" i="41"/>
  <c r="AM53" i="41"/>
  <c r="BC53" i="41" s="1"/>
  <c r="AJ53" i="41"/>
  <c r="AI53" i="41"/>
  <c r="AH53" i="41"/>
  <c r="AG53" i="41"/>
  <c r="AF53" i="41"/>
  <c r="AE53" i="41"/>
  <c r="AD53" i="41"/>
  <c r="AC53" i="41"/>
  <c r="AB53" i="41"/>
  <c r="AA53" i="41"/>
  <c r="Z53" i="41"/>
  <c r="Y53" i="41"/>
  <c r="X53" i="41"/>
  <c r="W53" i="41"/>
  <c r="V53" i="41"/>
  <c r="U53" i="41"/>
  <c r="AK53" i="41" s="1"/>
  <c r="R53" i="41"/>
  <c r="Q53" i="41"/>
  <c r="P53" i="41"/>
  <c r="O53" i="41"/>
  <c r="N53" i="41"/>
  <c r="M53" i="41"/>
  <c r="L53" i="41"/>
  <c r="K53" i="41"/>
  <c r="J53" i="41"/>
  <c r="I53" i="41"/>
  <c r="H53" i="41"/>
  <c r="G53" i="41"/>
  <c r="F53" i="41"/>
  <c r="E53" i="41"/>
  <c r="D53" i="41"/>
  <c r="C53" i="41"/>
  <c r="S53" i="41" s="1"/>
  <c r="AK51" i="41"/>
  <c r="S51" i="41"/>
  <c r="BC50" i="41"/>
  <c r="AK50" i="41"/>
  <c r="S50" i="41"/>
  <c r="BC49" i="41"/>
  <c r="AK49" i="41"/>
  <c r="S49" i="41"/>
  <c r="BC48" i="41"/>
  <c r="AK48" i="41"/>
  <c r="S48" i="41"/>
  <c r="BC47" i="41"/>
  <c r="AK47" i="41"/>
  <c r="S47" i="41"/>
  <c r="BC46" i="41"/>
  <c r="AK46" i="41"/>
  <c r="S46" i="41"/>
  <c r="BC45" i="41"/>
  <c r="AK45" i="41"/>
  <c r="S45" i="41"/>
  <c r="BB44" i="41"/>
  <c r="BA44" i="41"/>
  <c r="AZ44" i="41"/>
  <c r="AY44" i="41"/>
  <c r="AX44" i="41"/>
  <c r="AW44" i="41"/>
  <c r="AV44" i="41"/>
  <c r="AU44" i="41"/>
  <c r="AT44" i="41"/>
  <c r="AS44" i="41"/>
  <c r="AR44" i="41"/>
  <c r="AQ44" i="41"/>
  <c r="AP44" i="41"/>
  <c r="AO44" i="41"/>
  <c r="AN44" i="41"/>
  <c r="AM44" i="41"/>
  <c r="BC44" i="41" s="1"/>
  <c r="AJ44" i="41"/>
  <c r="AI44" i="41"/>
  <c r="AH44" i="41"/>
  <c r="AG44" i="41"/>
  <c r="AF44" i="41"/>
  <c r="AE44" i="41"/>
  <c r="AD44" i="41"/>
  <c r="AC44" i="41"/>
  <c r="AB44" i="41"/>
  <c r="AA44" i="41"/>
  <c r="Z44" i="41"/>
  <c r="Y44" i="41"/>
  <c r="X44" i="41"/>
  <c r="W44" i="41"/>
  <c r="V44" i="41"/>
  <c r="U44" i="41"/>
  <c r="AK44" i="41" s="1"/>
  <c r="R44" i="41"/>
  <c r="Q44" i="41"/>
  <c r="P44" i="41"/>
  <c r="O44" i="41"/>
  <c r="N44" i="41"/>
  <c r="M44" i="41"/>
  <c r="L44" i="41"/>
  <c r="K44" i="41"/>
  <c r="J44" i="41"/>
  <c r="I44" i="41"/>
  <c r="H44" i="41"/>
  <c r="G44" i="41"/>
  <c r="F44" i="41"/>
  <c r="E44" i="41"/>
  <c r="D44" i="41"/>
  <c r="C44" i="41"/>
  <c r="S44" i="41" s="1"/>
  <c r="AK42" i="41"/>
  <c r="S42" i="41"/>
  <c r="AK41" i="41"/>
  <c r="S41" i="41"/>
  <c r="AK40" i="41"/>
  <c r="AK39" i="41"/>
  <c r="S39" i="41"/>
  <c r="AK38" i="41"/>
  <c r="S38" i="41"/>
  <c r="AK37" i="41"/>
  <c r="S37" i="41"/>
  <c r="AK36" i="41"/>
  <c r="S36" i="41"/>
  <c r="AK35" i="41"/>
  <c r="S35" i="41"/>
  <c r="AK34" i="41"/>
  <c r="S34" i="41"/>
  <c r="AK33" i="41"/>
  <c r="S33" i="41"/>
  <c r="AK32" i="41"/>
  <c r="S32" i="41"/>
  <c r="AK31" i="41"/>
  <c r="S31" i="41"/>
  <c r="AJ30" i="41"/>
  <c r="AI30" i="41"/>
  <c r="AH30" i="41"/>
  <c r="AG30" i="41"/>
  <c r="AF30" i="41"/>
  <c r="AE30" i="41"/>
  <c r="AD30" i="41"/>
  <c r="AC30" i="41"/>
  <c r="AB30" i="41"/>
  <c r="AA30" i="41"/>
  <c r="Z30" i="41"/>
  <c r="Y30" i="41"/>
  <c r="X30" i="41"/>
  <c r="W30" i="41"/>
  <c r="V30" i="41"/>
  <c r="U30" i="41"/>
  <c r="AK30" i="41" s="1"/>
  <c r="R30" i="41"/>
  <c r="Q30" i="41"/>
  <c r="P30" i="41"/>
  <c r="O30" i="41"/>
  <c r="N30" i="41"/>
  <c r="M30" i="41"/>
  <c r="L30" i="41"/>
  <c r="K30" i="41"/>
  <c r="J30" i="41"/>
  <c r="I30" i="41"/>
  <c r="H30" i="41"/>
  <c r="G30" i="41"/>
  <c r="F30" i="41"/>
  <c r="E30" i="41"/>
  <c r="D30" i="41"/>
  <c r="C30" i="41"/>
  <c r="S30" i="41" s="1"/>
  <c r="BC28" i="41"/>
  <c r="BC27" i="41"/>
  <c r="AK27" i="41"/>
  <c r="S27" i="41"/>
  <c r="BC26" i="41"/>
  <c r="AK26" i="41"/>
  <c r="S26" i="41"/>
  <c r="BC25" i="41"/>
  <c r="AK25" i="41"/>
  <c r="S25" i="41"/>
  <c r="BC24" i="41"/>
  <c r="AK24" i="41"/>
  <c r="S24" i="41"/>
  <c r="BC23" i="41"/>
  <c r="AK23" i="41"/>
  <c r="S23" i="41"/>
  <c r="BC22" i="41"/>
  <c r="AK22" i="41"/>
  <c r="S22" i="41"/>
  <c r="BB21" i="41"/>
  <c r="BA21" i="41"/>
  <c r="AZ21" i="41"/>
  <c r="AY21" i="41"/>
  <c r="AX21" i="41"/>
  <c r="AW21" i="41"/>
  <c r="AV21" i="41"/>
  <c r="AU21" i="41"/>
  <c r="AT21" i="41"/>
  <c r="AS21" i="41"/>
  <c r="AR21" i="41"/>
  <c r="AQ21" i="41"/>
  <c r="AP21" i="41"/>
  <c r="AO21" i="41"/>
  <c r="AN21" i="41"/>
  <c r="AM21" i="41"/>
  <c r="BC21" i="41" s="1"/>
  <c r="AJ21" i="41"/>
  <c r="AI21" i="41"/>
  <c r="AH21" i="41"/>
  <c r="AG21" i="41"/>
  <c r="AF21" i="41"/>
  <c r="AE21" i="41"/>
  <c r="AD21" i="41"/>
  <c r="AC21" i="41"/>
  <c r="AB21" i="41"/>
  <c r="AA21" i="41"/>
  <c r="Z21" i="41"/>
  <c r="Y21" i="41"/>
  <c r="X21" i="41"/>
  <c r="W21" i="41"/>
  <c r="V21" i="41"/>
  <c r="U21" i="41"/>
  <c r="AK21" i="41" s="1"/>
  <c r="R21" i="41"/>
  <c r="Q21" i="41"/>
  <c r="P21" i="41"/>
  <c r="O21" i="41"/>
  <c r="N21" i="41"/>
  <c r="M21" i="41"/>
  <c r="L21" i="41"/>
  <c r="K21" i="41"/>
  <c r="J21" i="41"/>
  <c r="I21" i="41"/>
  <c r="H21" i="41"/>
  <c r="G21" i="41"/>
  <c r="F21" i="41"/>
  <c r="E21" i="41"/>
  <c r="D21" i="41"/>
  <c r="C21" i="41"/>
  <c r="S21" i="41" s="1"/>
  <c r="BC19" i="41"/>
  <c r="BC18" i="41"/>
  <c r="AK18" i="41"/>
  <c r="S18" i="41"/>
  <c r="BC17" i="41"/>
  <c r="AK17" i="41"/>
  <c r="S17" i="41"/>
  <c r="BC16" i="41"/>
  <c r="AK16" i="41"/>
  <c r="S16" i="41"/>
  <c r="BC15" i="41"/>
  <c r="AK15" i="41"/>
  <c r="S15" i="41"/>
  <c r="BC14" i="41"/>
  <c r="AK14" i="41"/>
  <c r="S14" i="41"/>
  <c r="BC13" i="41"/>
  <c r="AK13" i="41"/>
  <c r="S13" i="41"/>
  <c r="BB12" i="41"/>
  <c r="BA12" i="41"/>
  <c r="AZ12" i="41"/>
  <c r="AY12" i="41"/>
  <c r="AX12" i="41"/>
  <c r="AW12" i="41"/>
  <c r="AV12" i="41"/>
  <c r="AU12" i="41"/>
  <c r="AT12" i="41"/>
  <c r="AS12" i="41"/>
  <c r="AR12" i="41"/>
  <c r="AQ12" i="41"/>
  <c r="AP12" i="41"/>
  <c r="AO12" i="41"/>
  <c r="AN12" i="41"/>
  <c r="AM12" i="41"/>
  <c r="BC12" i="41" s="1"/>
  <c r="AJ12" i="41"/>
  <c r="AI12" i="41"/>
  <c r="AH12" i="41"/>
  <c r="AG12" i="41"/>
  <c r="AF12" i="41"/>
  <c r="AE12" i="41"/>
  <c r="AD12" i="41"/>
  <c r="AC12" i="41"/>
  <c r="AB12" i="41"/>
  <c r="AA12" i="41"/>
  <c r="Z12" i="41"/>
  <c r="Y12" i="41"/>
  <c r="X12" i="41"/>
  <c r="W12" i="41"/>
  <c r="V12" i="41"/>
  <c r="U12" i="41"/>
  <c r="AK12" i="41" s="1"/>
  <c r="R12" i="41"/>
  <c r="Q12" i="41"/>
  <c r="P12" i="41"/>
  <c r="O12" i="41"/>
  <c r="N12" i="41"/>
  <c r="M12" i="41"/>
  <c r="L12" i="41"/>
  <c r="K12" i="41"/>
  <c r="J12" i="41"/>
  <c r="I12" i="41"/>
  <c r="H12" i="41"/>
  <c r="G12" i="41"/>
  <c r="F12" i="41"/>
  <c r="E12" i="41"/>
  <c r="D12" i="41"/>
  <c r="C12" i="41"/>
  <c r="S12" i="41" s="1"/>
  <c r="BC10" i="41"/>
  <c r="AK10" i="41"/>
  <c r="BC9" i="41"/>
  <c r="AK9" i="41"/>
  <c r="S9" i="41"/>
  <c r="BC8" i="41"/>
  <c r="AK8" i="41"/>
  <c r="S8" i="41"/>
  <c r="BC7" i="41"/>
  <c r="AK7" i="41"/>
  <c r="S7" i="41"/>
  <c r="BC6" i="41"/>
  <c r="AK6" i="41"/>
  <c r="S6" i="41"/>
  <c r="BC5" i="41"/>
  <c r="AK5" i="41"/>
  <c r="S5" i="41"/>
  <c r="BC4" i="41"/>
  <c r="AK4" i="41"/>
  <c r="S4" i="41"/>
  <c r="BB3" i="41"/>
  <c r="BA3" i="41"/>
  <c r="AZ3" i="41"/>
  <c r="AY3" i="41"/>
  <c r="AX3" i="41"/>
  <c r="AW3" i="41"/>
  <c r="AV3" i="41"/>
  <c r="AU3" i="41"/>
  <c r="AT3" i="41"/>
  <c r="AS3" i="41"/>
  <c r="AR3" i="41"/>
  <c r="AQ3" i="41"/>
  <c r="AP3" i="41"/>
  <c r="AO3" i="41"/>
  <c r="AN3" i="41"/>
  <c r="AM3" i="41"/>
  <c r="BC3" i="41" s="1"/>
  <c r="AJ3" i="41"/>
  <c r="AI3" i="41"/>
  <c r="AH3" i="41"/>
  <c r="AG3" i="41"/>
  <c r="AF3" i="41"/>
  <c r="AE3" i="41"/>
  <c r="AD3" i="41"/>
  <c r="AC3" i="41"/>
  <c r="AB3" i="41"/>
  <c r="AA3" i="41"/>
  <c r="Z3" i="41"/>
  <c r="Y3" i="41"/>
  <c r="X3" i="41"/>
  <c r="W3" i="41"/>
  <c r="V3" i="41"/>
  <c r="U3" i="41"/>
  <c r="AK3" i="41" s="1"/>
  <c r="R3" i="41"/>
  <c r="Q3" i="41"/>
  <c r="P3" i="41"/>
  <c r="O3" i="41"/>
  <c r="N3" i="41"/>
  <c r="M3" i="41"/>
  <c r="L3" i="41"/>
  <c r="K3" i="41"/>
  <c r="J3" i="41"/>
  <c r="I3" i="41"/>
  <c r="H3" i="41"/>
  <c r="G3" i="41"/>
  <c r="F3" i="41"/>
  <c r="E3" i="41"/>
  <c r="D3" i="41"/>
  <c r="C3" i="41"/>
  <c r="S3" i="41" s="1"/>
  <c r="Z35" i="40"/>
  <c r="Y35" i="40"/>
  <c r="Q35" i="40"/>
  <c r="P35" i="40"/>
  <c r="H35" i="40"/>
  <c r="G35" i="40"/>
  <c r="AA34" i="40"/>
  <c r="X34" i="40"/>
  <c r="W34" i="40"/>
  <c r="R34" i="40"/>
  <c r="O34" i="40"/>
  <c r="N34" i="40"/>
  <c r="I34" i="40"/>
  <c r="F34" i="40"/>
  <c r="E34" i="40"/>
  <c r="AA33" i="40"/>
  <c r="X33" i="40"/>
  <c r="W33" i="40"/>
  <c r="R33" i="40"/>
  <c r="O33" i="40"/>
  <c r="N33" i="40"/>
  <c r="I33" i="40"/>
  <c r="F33" i="40"/>
  <c r="E33" i="40"/>
  <c r="AA32" i="40"/>
  <c r="X32" i="40"/>
  <c r="W32" i="40"/>
  <c r="R32" i="40"/>
  <c r="O32" i="40"/>
  <c r="N32" i="40"/>
  <c r="I32" i="40"/>
  <c r="F32" i="40"/>
  <c r="E32" i="40"/>
  <c r="AA31" i="40"/>
  <c r="AA35" i="40" s="1"/>
  <c r="X31" i="40"/>
  <c r="W31" i="40"/>
  <c r="R31" i="40"/>
  <c r="R35" i="40" s="1"/>
  <c r="O31" i="40"/>
  <c r="N31" i="40"/>
  <c r="I31" i="40"/>
  <c r="I35" i="40" s="1"/>
  <c r="F31" i="40"/>
  <c r="E31" i="40"/>
  <c r="Z28" i="40"/>
  <c r="Y28" i="40"/>
  <c r="Q28" i="40"/>
  <c r="P28" i="40"/>
  <c r="H28" i="40"/>
  <c r="G28" i="40"/>
  <c r="AA27" i="40"/>
  <c r="X27" i="40"/>
  <c r="W27" i="40"/>
  <c r="R27" i="40"/>
  <c r="O27" i="40"/>
  <c r="N27" i="40"/>
  <c r="I27" i="40"/>
  <c r="F27" i="40"/>
  <c r="E27" i="40"/>
  <c r="AA26" i="40"/>
  <c r="X26" i="40"/>
  <c r="W26" i="40"/>
  <c r="R26" i="40"/>
  <c r="O26" i="40"/>
  <c r="N26" i="40"/>
  <c r="I26" i="40"/>
  <c r="F26" i="40"/>
  <c r="E26" i="40"/>
  <c r="AA25" i="40"/>
  <c r="X25" i="40"/>
  <c r="W25" i="40"/>
  <c r="R25" i="40"/>
  <c r="O25" i="40"/>
  <c r="N25" i="40"/>
  <c r="I25" i="40"/>
  <c r="F25" i="40"/>
  <c r="E25" i="40"/>
  <c r="AA24" i="40"/>
  <c r="AA28" i="40" s="1"/>
  <c r="X24" i="40"/>
  <c r="W24" i="40"/>
  <c r="R24" i="40"/>
  <c r="R28" i="40" s="1"/>
  <c r="O24" i="40"/>
  <c r="N24" i="40"/>
  <c r="I24" i="40"/>
  <c r="I28" i="40" s="1"/>
  <c r="F24" i="40"/>
  <c r="E24" i="40"/>
  <c r="Z21" i="40"/>
  <c r="Y21" i="40"/>
  <c r="Q21" i="40"/>
  <c r="P21" i="40"/>
  <c r="H21" i="40"/>
  <c r="G21" i="40"/>
  <c r="AA20" i="40"/>
  <c r="X20" i="40"/>
  <c r="W20" i="40"/>
  <c r="R20" i="40"/>
  <c r="O20" i="40"/>
  <c r="N20" i="40"/>
  <c r="I20" i="40"/>
  <c r="F20" i="40"/>
  <c r="E20" i="40"/>
  <c r="AA19" i="40"/>
  <c r="X19" i="40"/>
  <c r="W19" i="40"/>
  <c r="R19" i="40"/>
  <c r="O19" i="40"/>
  <c r="N19" i="40"/>
  <c r="I19" i="40"/>
  <c r="F19" i="40"/>
  <c r="E19" i="40"/>
  <c r="AA18" i="40"/>
  <c r="X18" i="40"/>
  <c r="W18" i="40"/>
  <c r="R18" i="40"/>
  <c r="O18" i="40"/>
  <c r="N18" i="40"/>
  <c r="I18" i="40"/>
  <c r="F18" i="40"/>
  <c r="E18" i="40"/>
  <c r="AA17" i="40"/>
  <c r="AA21" i="40" s="1"/>
  <c r="X17" i="40"/>
  <c r="W17" i="40"/>
  <c r="R17" i="40"/>
  <c r="R21" i="40" s="1"/>
  <c r="O17" i="40"/>
  <c r="N17" i="40"/>
  <c r="I17" i="40"/>
  <c r="I21" i="40" s="1"/>
  <c r="F17" i="40"/>
  <c r="E17" i="40"/>
  <c r="Z14" i="40"/>
  <c r="Y14" i="40"/>
  <c r="Q14" i="40"/>
  <c r="P14" i="40"/>
  <c r="H14" i="40"/>
  <c r="G14" i="40"/>
  <c r="AA13" i="40"/>
  <c r="X13" i="40"/>
  <c r="W13" i="40"/>
  <c r="R13" i="40"/>
  <c r="O13" i="40"/>
  <c r="N13" i="40"/>
  <c r="I13" i="40"/>
  <c r="F13" i="40"/>
  <c r="E13" i="40"/>
  <c r="AA12" i="40"/>
  <c r="X12" i="40"/>
  <c r="W12" i="40"/>
  <c r="R12" i="40"/>
  <c r="O12" i="40"/>
  <c r="N12" i="40"/>
  <c r="I12" i="40"/>
  <c r="F12" i="40"/>
  <c r="E12" i="40"/>
  <c r="AA11" i="40"/>
  <c r="X11" i="40"/>
  <c r="W11" i="40"/>
  <c r="R11" i="40"/>
  <c r="O11" i="40"/>
  <c r="N11" i="40"/>
  <c r="I11" i="40"/>
  <c r="F11" i="40"/>
  <c r="E11" i="40"/>
  <c r="AA10" i="40"/>
  <c r="AA14" i="40" s="1"/>
  <c r="X10" i="40"/>
  <c r="W10" i="40"/>
  <c r="R10" i="40"/>
  <c r="R14" i="40" s="1"/>
  <c r="O10" i="40"/>
  <c r="N10" i="40"/>
  <c r="I10" i="40"/>
  <c r="I14" i="40" s="1"/>
  <c r="F10" i="40"/>
  <c r="E10" i="40"/>
  <c r="Z7" i="40"/>
  <c r="Y7" i="40"/>
  <c r="Q7" i="40"/>
  <c r="P7" i="40"/>
  <c r="H7" i="40"/>
  <c r="G7" i="40"/>
  <c r="AA6" i="40"/>
  <c r="X6" i="40"/>
  <c r="W6" i="40"/>
  <c r="R6" i="40"/>
  <c r="O6" i="40"/>
  <c r="N6" i="40"/>
  <c r="I6" i="40"/>
  <c r="F6" i="40"/>
  <c r="E6" i="40"/>
  <c r="AA5" i="40"/>
  <c r="X5" i="40"/>
  <c r="W5" i="40"/>
  <c r="R5" i="40"/>
  <c r="O5" i="40"/>
  <c r="N5" i="40"/>
  <c r="I5" i="40"/>
  <c r="F5" i="40"/>
  <c r="E5" i="40"/>
  <c r="AA4" i="40"/>
  <c r="X4" i="40"/>
  <c r="W4" i="40"/>
  <c r="R4" i="40"/>
  <c r="O4" i="40"/>
  <c r="N4" i="40"/>
  <c r="I4" i="40"/>
  <c r="F4" i="40"/>
  <c r="E4" i="40"/>
  <c r="AA3" i="40"/>
  <c r="AA7" i="40" s="1"/>
  <c r="X3" i="40"/>
  <c r="W3" i="40"/>
  <c r="R3" i="40"/>
  <c r="R7" i="40" s="1"/>
  <c r="O3" i="40"/>
  <c r="N3" i="40"/>
  <c r="I3" i="40"/>
  <c r="I7" i="40" s="1"/>
  <c r="F3" i="40"/>
  <c r="E3" i="40"/>
  <c r="K17" i="39"/>
  <c r="N17" i="39" s="1"/>
  <c r="Q17" i="39" s="1"/>
  <c r="T17" i="39" s="1"/>
  <c r="W17" i="39" s="1"/>
  <c r="Z17" i="39" s="1"/>
  <c r="AC17" i="39" s="1"/>
  <c r="AF17" i="39" s="1"/>
  <c r="AI17" i="39" s="1"/>
  <c r="AL17" i="39" s="1"/>
  <c r="AO17" i="39" s="1"/>
  <c r="AR17" i="39" s="1"/>
  <c r="AU17" i="39" s="1"/>
  <c r="AX17" i="39" s="1"/>
  <c r="H17" i="39"/>
  <c r="E17" i="39"/>
  <c r="K16" i="39"/>
  <c r="N16" i="39" s="1"/>
  <c r="Q16" i="39" s="1"/>
  <c r="T16" i="39" s="1"/>
  <c r="W16" i="39" s="1"/>
  <c r="Z16" i="39" s="1"/>
  <c r="AC16" i="39" s="1"/>
  <c r="AF16" i="39" s="1"/>
  <c r="AI16" i="39" s="1"/>
  <c r="AL16" i="39" s="1"/>
  <c r="AO16" i="39" s="1"/>
  <c r="AR16" i="39" s="1"/>
  <c r="AU16" i="39" s="1"/>
  <c r="AX16" i="39" s="1"/>
  <c r="H16" i="39"/>
  <c r="E16" i="39"/>
  <c r="K15" i="39"/>
  <c r="N15" i="39" s="1"/>
  <c r="Q15" i="39" s="1"/>
  <c r="T15" i="39" s="1"/>
  <c r="W15" i="39" s="1"/>
  <c r="Z15" i="39" s="1"/>
  <c r="AC15" i="39" s="1"/>
  <c r="AF15" i="39" s="1"/>
  <c r="AI15" i="39" s="1"/>
  <c r="AL15" i="39" s="1"/>
  <c r="AO15" i="39" s="1"/>
  <c r="AR15" i="39" s="1"/>
  <c r="AU15" i="39" s="1"/>
  <c r="AX15" i="39" s="1"/>
  <c r="H15" i="39"/>
  <c r="E15" i="39"/>
  <c r="K14" i="39"/>
  <c r="N14" i="39" s="1"/>
  <c r="Q14" i="39" s="1"/>
  <c r="T14" i="39" s="1"/>
  <c r="W14" i="39" s="1"/>
  <c r="Z14" i="39" s="1"/>
  <c r="AC14" i="39" s="1"/>
  <c r="AF14" i="39" s="1"/>
  <c r="AI14" i="39" s="1"/>
  <c r="AL14" i="39" s="1"/>
  <c r="AO14" i="39" s="1"/>
  <c r="AR14" i="39" s="1"/>
  <c r="AU14" i="39" s="1"/>
  <c r="AX14" i="39" s="1"/>
  <c r="H14" i="39"/>
  <c r="E14" i="39"/>
  <c r="K13" i="39"/>
  <c r="N13" i="39" s="1"/>
  <c r="Q13" i="39" s="1"/>
  <c r="T13" i="39" s="1"/>
  <c r="W13" i="39" s="1"/>
  <c r="Z13" i="39" s="1"/>
  <c r="AC13" i="39" s="1"/>
  <c r="AF13" i="39" s="1"/>
  <c r="AI13" i="39" s="1"/>
  <c r="AL13" i="39" s="1"/>
  <c r="AO13" i="39" s="1"/>
  <c r="AR13" i="39" s="1"/>
  <c r="AU13" i="39" s="1"/>
  <c r="AX13" i="39" s="1"/>
  <c r="H13" i="39"/>
  <c r="E13" i="39"/>
  <c r="K12" i="39"/>
  <c r="N12" i="39" s="1"/>
  <c r="Q12" i="39" s="1"/>
  <c r="T12" i="39" s="1"/>
  <c r="W12" i="39" s="1"/>
  <c r="Z12" i="39" s="1"/>
  <c r="AC12" i="39" s="1"/>
  <c r="AF12" i="39" s="1"/>
  <c r="AI12" i="39" s="1"/>
  <c r="AL12" i="39" s="1"/>
  <c r="AO12" i="39" s="1"/>
  <c r="AR12" i="39" s="1"/>
  <c r="AU12" i="39" s="1"/>
  <c r="AX12" i="39" s="1"/>
  <c r="H12" i="39"/>
  <c r="E12" i="39"/>
  <c r="K11" i="39"/>
  <c r="N11" i="39" s="1"/>
  <c r="Q11" i="39" s="1"/>
  <c r="T11" i="39" s="1"/>
  <c r="W11" i="39" s="1"/>
  <c r="Z11" i="39" s="1"/>
  <c r="AC11" i="39" s="1"/>
  <c r="AF11" i="39" s="1"/>
  <c r="AI11" i="39" s="1"/>
  <c r="AL11" i="39" s="1"/>
  <c r="AO11" i="39" s="1"/>
  <c r="AR11" i="39" s="1"/>
  <c r="AU11" i="39" s="1"/>
  <c r="AX11" i="39" s="1"/>
  <c r="H11" i="39"/>
  <c r="E11" i="39"/>
  <c r="K10" i="39"/>
  <c r="N10" i="39" s="1"/>
  <c r="Q10" i="39" s="1"/>
  <c r="T10" i="39" s="1"/>
  <c r="W10" i="39" s="1"/>
  <c r="Z10" i="39" s="1"/>
  <c r="AC10" i="39" s="1"/>
  <c r="AF10" i="39" s="1"/>
  <c r="AI10" i="39" s="1"/>
  <c r="AL10" i="39" s="1"/>
  <c r="AO10" i="39" s="1"/>
  <c r="AR10" i="39" s="1"/>
  <c r="AU10" i="39" s="1"/>
  <c r="AX10" i="39" s="1"/>
  <c r="H10" i="39"/>
  <c r="E10" i="39"/>
  <c r="K9" i="39"/>
  <c r="N9" i="39" s="1"/>
  <c r="Q9" i="39" s="1"/>
  <c r="T9" i="39" s="1"/>
  <c r="W9" i="39" s="1"/>
  <c r="Z9" i="39" s="1"/>
  <c r="AC9" i="39" s="1"/>
  <c r="AF9" i="39" s="1"/>
  <c r="AI9" i="39" s="1"/>
  <c r="AL9" i="39" s="1"/>
  <c r="AO9" i="39" s="1"/>
  <c r="AR9" i="39" s="1"/>
  <c r="AU9" i="39" s="1"/>
  <c r="AX9" i="39" s="1"/>
  <c r="H9" i="39"/>
  <c r="E9" i="39"/>
  <c r="K8" i="39"/>
  <c r="N8" i="39" s="1"/>
  <c r="Q8" i="39" s="1"/>
  <c r="T8" i="39" s="1"/>
  <c r="W8" i="39" s="1"/>
  <c r="Z8" i="39" s="1"/>
  <c r="AC8" i="39" s="1"/>
  <c r="AF8" i="39" s="1"/>
  <c r="AI8" i="39" s="1"/>
  <c r="AL8" i="39" s="1"/>
  <c r="AO8" i="39" s="1"/>
  <c r="AR8" i="39" s="1"/>
  <c r="AU8" i="39" s="1"/>
  <c r="AX8" i="39" s="1"/>
  <c r="H8" i="39"/>
  <c r="E8" i="39"/>
  <c r="K7" i="39"/>
  <c r="N7" i="39" s="1"/>
  <c r="Q7" i="39" s="1"/>
  <c r="T7" i="39" s="1"/>
  <c r="W7" i="39" s="1"/>
  <c r="Z7" i="39" s="1"/>
  <c r="AC7" i="39" s="1"/>
  <c r="AF7" i="39" s="1"/>
  <c r="AI7" i="39" s="1"/>
  <c r="AL7" i="39" s="1"/>
  <c r="AO7" i="39" s="1"/>
  <c r="AR7" i="39" s="1"/>
  <c r="AU7" i="39" s="1"/>
  <c r="AX7" i="39" s="1"/>
  <c r="H7" i="39"/>
  <c r="E7" i="39"/>
  <c r="K6" i="39"/>
  <c r="N6" i="39" s="1"/>
  <c r="Q6" i="39" s="1"/>
  <c r="T6" i="39" s="1"/>
  <c r="W6" i="39" s="1"/>
  <c r="Z6" i="39" s="1"/>
  <c r="AC6" i="39" s="1"/>
  <c r="AF6" i="39" s="1"/>
  <c r="AI6" i="39" s="1"/>
  <c r="AL6" i="39" s="1"/>
  <c r="AO6" i="39" s="1"/>
  <c r="AR6" i="39" s="1"/>
  <c r="AU6" i="39" s="1"/>
  <c r="AX6" i="39" s="1"/>
  <c r="H6" i="39"/>
  <c r="E6" i="39"/>
  <c r="K5" i="39"/>
  <c r="N5" i="39" s="1"/>
  <c r="Q5" i="39" s="1"/>
  <c r="T5" i="39" s="1"/>
  <c r="W5" i="39" s="1"/>
  <c r="Z5" i="39" s="1"/>
  <c r="AC5" i="39" s="1"/>
  <c r="AF5" i="39" s="1"/>
  <c r="AI5" i="39" s="1"/>
  <c r="AL5" i="39" s="1"/>
  <c r="AO5" i="39" s="1"/>
  <c r="AR5" i="39" s="1"/>
  <c r="AU5" i="39" s="1"/>
  <c r="AX5" i="39" s="1"/>
  <c r="H5" i="39"/>
  <c r="E5" i="39"/>
  <c r="K4" i="39"/>
  <c r="N4" i="39" s="1"/>
  <c r="Q4" i="39" s="1"/>
  <c r="T4" i="39" s="1"/>
  <c r="W4" i="39" s="1"/>
  <c r="Z4" i="39" s="1"/>
  <c r="AC4" i="39" s="1"/>
  <c r="AF4" i="39" s="1"/>
  <c r="AI4" i="39" s="1"/>
  <c r="AL4" i="39" s="1"/>
  <c r="AO4" i="39" s="1"/>
  <c r="AR4" i="39" s="1"/>
  <c r="AU4" i="39" s="1"/>
  <c r="AX4" i="39" s="1"/>
  <c r="H4" i="39"/>
  <c r="E4" i="39"/>
  <c r="H3" i="39"/>
  <c r="K3" i="39" s="1"/>
  <c r="N3" i="39" s="1"/>
  <c r="Q3" i="39" s="1"/>
  <c r="T3" i="39" s="1"/>
  <c r="W3" i="39" s="1"/>
  <c r="Z3" i="39" s="1"/>
  <c r="AC3" i="39" s="1"/>
  <c r="AF3" i="39" s="1"/>
  <c r="AI3" i="39" s="1"/>
  <c r="AL3" i="39" s="1"/>
  <c r="AO3" i="39" s="1"/>
  <c r="AR3" i="39" s="1"/>
  <c r="AU3" i="39" s="1"/>
  <c r="AX3" i="39" s="1"/>
  <c r="E3" i="39"/>
</calcChain>
</file>

<file path=xl/sharedStrings.xml><?xml version="1.0" encoding="utf-8"?>
<sst xmlns="http://schemas.openxmlformats.org/spreadsheetml/2006/main" count="328" uniqueCount="120">
  <si>
    <t>družstvo</t>
  </si>
  <si>
    <t>výkon</t>
  </si>
  <si>
    <t>body</t>
  </si>
  <si>
    <t>cel.b.</t>
  </si>
  <si>
    <t>LESY</t>
  </si>
  <si>
    <t>ZMATKAŘI</t>
  </si>
  <si>
    <t>GENERALI</t>
  </si>
  <si>
    <t>ŠKOLÁCI</t>
  </si>
  <si>
    <t>PARS "A"</t>
  </si>
  <si>
    <t>DEPO</t>
  </si>
  <si>
    <t>STARBL</t>
  </si>
  <si>
    <t>LAZY BOYS</t>
  </si>
  <si>
    <t>MĚSTO ŠUMPERK</t>
  </si>
  <si>
    <t>JECUKLAN</t>
  </si>
  <si>
    <t>(j)ELITA</t>
  </si>
  <si>
    <t>OŘ OLOMOUC</t>
  </si>
  <si>
    <t>NO NAME</t>
  </si>
  <si>
    <t>PARS "B"</t>
  </si>
  <si>
    <t>AGRITEC</t>
  </si>
  <si>
    <t>plné</t>
  </si>
  <si>
    <t>dorážka</t>
  </si>
  <si>
    <t>Březina Petr</t>
  </si>
  <si>
    <t>Jecu Martin</t>
  </si>
  <si>
    <t>Seidl Bohumil</t>
  </si>
  <si>
    <t>Krmela Jiří</t>
  </si>
  <si>
    <t>Jecu Roman</t>
  </si>
  <si>
    <t>Jeřábek Václav</t>
  </si>
  <si>
    <t>Adamová Vladimíra</t>
  </si>
  <si>
    <t>Musil Karel</t>
  </si>
  <si>
    <t>Veselý Miloslav</t>
  </si>
  <si>
    <t>Zacpálek Milan</t>
  </si>
  <si>
    <t>Vojtek Gustav</t>
  </si>
  <si>
    <t>Heinisch Pavel</t>
  </si>
  <si>
    <t>Valenta Martin</t>
  </si>
  <si>
    <t>Procházka Michal</t>
  </si>
  <si>
    <t>Ženčáková Soňa</t>
  </si>
  <si>
    <t>Žižková Růžena</t>
  </si>
  <si>
    <t>Potěšil František</t>
  </si>
  <si>
    <t>Juřina Radek</t>
  </si>
  <si>
    <t>Nezdařil Radek</t>
  </si>
  <si>
    <t>Žižka Alois</t>
  </si>
  <si>
    <t>Peška Jaroslav</t>
  </si>
  <si>
    <t>Šťastný Petr</t>
  </si>
  <si>
    <t>Skácel Jaroslav</t>
  </si>
  <si>
    <t>Vymazal Milan</t>
  </si>
  <si>
    <t>Zelinka Ladislav</t>
  </si>
  <si>
    <t>Ženčák Petr</t>
  </si>
  <si>
    <t>Adam Petr</t>
  </si>
  <si>
    <t>Horsáková Ivana</t>
  </si>
  <si>
    <t>Šmirous Prokop</t>
  </si>
  <si>
    <t>Franke Jaroslav</t>
  </si>
  <si>
    <t>Kotraš Pavel</t>
  </si>
  <si>
    <t>Čížek Jiří</t>
  </si>
  <si>
    <t>Smrčková Růžena</t>
  </si>
  <si>
    <t>Vlček Jaroslav</t>
  </si>
  <si>
    <t>Haisler Rostislav</t>
  </si>
  <si>
    <t>Felkl Luděk</t>
  </si>
  <si>
    <t>Jílek Roman</t>
  </si>
  <si>
    <t>Schöpe Alois</t>
  </si>
  <si>
    <t>Foret Vlastimil</t>
  </si>
  <si>
    <t>Uher Alois</t>
  </si>
  <si>
    <t>Hošek Vladimír</t>
  </si>
  <si>
    <t>Matějka Lukáš</t>
  </si>
  <si>
    <t>Černý Jiří</t>
  </si>
  <si>
    <t>Křistková Šárka</t>
  </si>
  <si>
    <t>Hrabánek Zdeněk</t>
  </si>
  <si>
    <t>Růžička Zdeněk</t>
  </si>
  <si>
    <t>Příhodová Adéla</t>
  </si>
  <si>
    <t>Dokoupilová Eliška</t>
  </si>
  <si>
    <t>Pražák Rostislav</t>
  </si>
  <si>
    <t>Šrotová Bedřiška</t>
  </si>
  <si>
    <t>Ščučka Roman</t>
  </si>
  <si>
    <t>Příhodová Marcela</t>
  </si>
  <si>
    <t>Zajíček Vít</t>
  </si>
  <si>
    <t>Vaculík Tomáš</t>
  </si>
  <si>
    <t>Fučík Bohumil</t>
  </si>
  <si>
    <t>Smejkal Pavel</t>
  </si>
  <si>
    <t>Smrčka Miroslav</t>
  </si>
  <si>
    <t>Matějka Petr</t>
  </si>
  <si>
    <t>Křistek Václav</t>
  </si>
  <si>
    <t>Zálešák Karel</t>
  </si>
  <si>
    <t>Příhoda Libor</t>
  </si>
  <si>
    <t>průměr</t>
  </si>
  <si>
    <t>MĚSTO</t>
  </si>
  <si>
    <t>dosažený výkon</t>
  </si>
  <si>
    <t>Likavcová Hana</t>
  </si>
  <si>
    <t>Adam Pavel</t>
  </si>
  <si>
    <t>Větrovcová Martina</t>
  </si>
  <si>
    <t>Seidl Marek</t>
  </si>
  <si>
    <t>Valouch Stanislav</t>
  </si>
  <si>
    <t>Ševčík Luboš</t>
  </si>
  <si>
    <t>Adamová Vlaďka</t>
  </si>
  <si>
    <t>Mederová Ludmila</t>
  </si>
  <si>
    <t>Biolek Rostislav</t>
  </si>
  <si>
    <t xml:space="preserve"> LIGA ALEXANDRA RAJOŠE - 2019/2020</t>
  </si>
  <si>
    <t>Merta Aleš</t>
  </si>
  <si>
    <t>Bajerová Romana</t>
  </si>
  <si>
    <t>Strouhal Bohuslav</t>
  </si>
  <si>
    <t>Gajdík Michal</t>
  </si>
  <si>
    <t>Kováč Robert</t>
  </si>
  <si>
    <t>Odstrčil Michal</t>
  </si>
  <si>
    <t>Trnková Hana</t>
  </si>
  <si>
    <t>Žižka Jiří</t>
  </si>
  <si>
    <t>Zajíček Pavel</t>
  </si>
  <si>
    <t>Prokopová Mirka</t>
  </si>
  <si>
    <t>Zapletal Zdeněk</t>
  </si>
  <si>
    <t>Svoboda Pavel</t>
  </si>
  <si>
    <t>Žampach Zdeněk</t>
  </si>
  <si>
    <t>Hauk Miroslav</t>
  </si>
  <si>
    <t>Machálek Miroslav</t>
  </si>
  <si>
    <t>Marková Brigita</t>
  </si>
  <si>
    <t>Seidenglanz Marek</t>
  </si>
  <si>
    <t>Mrkos Miroslav</t>
  </si>
  <si>
    <t>Boilek Rostislav</t>
  </si>
  <si>
    <t>Tesař Tomáš</t>
  </si>
  <si>
    <t>Šuchman Zdeněk</t>
  </si>
  <si>
    <t>Tatoušková Andrea</t>
  </si>
  <si>
    <t>Gerešová Pavlína</t>
  </si>
  <si>
    <t>Ryšavý Martin</t>
  </si>
  <si>
    <t>Seideglanz Marek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</si>
</sst>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</font>
    <font>
      <b/>
      <sz val="36"/>
      <name val="Calibri"/>
      <family val="2"/>
    </font>
    <font>
      <b/>
      <sz val="24"/>
      <color indexed="17"/>
      <name val="Calibri"/>
      <family val="2"/>
    </font>
    <font>
      <sz val="18"/>
      <name val="Calibri"/>
      <family val="2"/>
    </font>
    <font>
      <b/>
      <sz val="24"/>
      <color indexed="10"/>
      <name val="Calibri"/>
      <family val="2"/>
    </font>
    <font>
      <b/>
      <sz val="24"/>
      <color indexed="16"/>
      <name val="Calibri"/>
      <family val="2"/>
    </font>
    <font>
      <b/>
      <sz val="16"/>
      <name val="Calibri"/>
      <family val="2"/>
    </font>
    <font>
      <sz val="28"/>
      <name val="Calibri"/>
      <family val="2"/>
    </font>
    <font>
      <b/>
      <sz val="24"/>
      <color indexed="12"/>
      <name val="Calibri"/>
      <family val="2"/>
    </font>
    <font>
      <sz val="12"/>
      <name val="Calibri"/>
      <family val="2"/>
      <charset val="238"/>
    </font>
    <font>
      <i/>
      <sz val="12"/>
      <name val="Calibri"/>
      <family val="2"/>
      <charset val="238"/>
    </font>
    <font>
      <b/>
      <sz val="12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24"/>
      <color rgb="FF00B050"/>
      <name val="Calibri"/>
      <family val="2"/>
    </font>
    <font>
      <b/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48"/>
      <color rgb="FFFF0000"/>
      <name val="Calibri"/>
      <family val="2"/>
    </font>
    <font>
      <b/>
      <sz val="10"/>
      <name val="Calibri"/>
      <family val="2"/>
      <charset val="238"/>
    </font>
    <font>
      <b/>
      <sz val="12"/>
      <color indexed="16"/>
      <name val="Calibri"/>
      <family val="2"/>
      <charset val="238"/>
    </font>
    <font>
      <b/>
      <sz val="10"/>
      <color rgb="FFC921A5"/>
      <name val="Calibri"/>
      <family val="2"/>
      <charset val="238"/>
      <scheme val="minor"/>
    </font>
    <font>
      <b/>
      <i/>
      <sz val="11"/>
      <color rgb="FF0066FF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0"/>
      <color rgb="FFC921A5"/>
      <name val="Calibri"/>
      <family val="2"/>
      <charset val="238"/>
      <scheme val="minor"/>
    </font>
    <font>
      <b/>
      <sz val="24"/>
      <color indexed="17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36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4" fillId="2" borderId="0" applyNumberFormat="0" applyBorder="0" applyAlignment="0" applyProtection="0"/>
    <xf numFmtId="0" fontId="1" fillId="0" borderId="0"/>
  </cellStyleXfs>
  <cellXfs count="209">
    <xf numFmtId="0" fontId="0" fillId="0" borderId="0" xfId="0"/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1" fillId="0" borderId="32" xfId="2" applyFont="1" applyBorder="1" applyAlignment="1">
      <alignment vertical="center"/>
    </xf>
    <xf numFmtId="0" fontId="11" fillId="0" borderId="36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35" xfId="2" applyFont="1" applyBorder="1" applyAlignment="1">
      <alignment vertical="center"/>
    </xf>
    <xf numFmtId="0" fontId="11" fillId="0" borderId="23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1" fillId="0" borderId="47" xfId="2" applyFont="1" applyBorder="1" applyAlignment="1">
      <alignment vertical="center"/>
    </xf>
    <xf numFmtId="0" fontId="11" fillId="0" borderId="48" xfId="2" applyFont="1" applyBorder="1" applyAlignment="1">
      <alignment vertical="center"/>
    </xf>
    <xf numFmtId="0" fontId="11" fillId="0" borderId="49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 shrinkToFit="1"/>
    </xf>
    <xf numFmtId="0" fontId="18" fillId="0" borderId="53" xfId="1" applyFont="1" applyFill="1" applyBorder="1" applyAlignment="1">
      <alignment horizontal="center" vertical="center" shrinkToFit="1"/>
    </xf>
    <xf numFmtId="0" fontId="18" fillId="0" borderId="54" xfId="1" applyFont="1" applyFill="1" applyBorder="1" applyAlignment="1">
      <alignment horizontal="center" vertical="center" shrinkToFit="1"/>
    </xf>
    <xf numFmtId="0" fontId="18" fillId="0" borderId="0" xfId="1" applyFont="1" applyFill="1" applyAlignment="1">
      <alignment vertical="center" shrinkToFit="1"/>
    </xf>
    <xf numFmtId="0" fontId="18" fillId="0" borderId="56" xfId="1" applyFont="1" applyFill="1" applyBorder="1" applyAlignment="1">
      <alignment horizontal="center" vertical="center" shrinkToFit="1"/>
    </xf>
    <xf numFmtId="0" fontId="18" fillId="0" borderId="57" xfId="1" applyFont="1" applyFill="1" applyBorder="1" applyAlignment="1">
      <alignment horizontal="center" vertical="center" shrinkToFit="1"/>
    </xf>
    <xf numFmtId="0" fontId="18" fillId="0" borderId="59" xfId="1" applyFont="1" applyFill="1" applyBorder="1" applyAlignment="1">
      <alignment horizontal="center" vertical="center" shrinkToFit="1"/>
    </xf>
    <xf numFmtId="0" fontId="18" fillId="0" borderId="61" xfId="1" applyFont="1" applyFill="1" applyBorder="1" applyAlignment="1">
      <alignment horizontal="center" vertical="center" shrinkToFit="1"/>
    </xf>
    <xf numFmtId="0" fontId="18" fillId="0" borderId="62" xfId="1" applyFont="1" applyFill="1" applyBorder="1" applyAlignment="1">
      <alignment horizontal="center" vertical="center" shrinkToFit="1"/>
    </xf>
    <xf numFmtId="0" fontId="19" fillId="0" borderId="64" xfId="1" applyFont="1" applyFill="1" applyBorder="1" applyAlignment="1">
      <alignment horizontal="left" vertical="center" shrinkToFit="1"/>
    </xf>
    <xf numFmtId="0" fontId="18" fillId="0" borderId="65" xfId="1" applyFont="1" applyFill="1" applyBorder="1" applyAlignment="1">
      <alignment horizontal="center" vertical="center" shrinkToFit="1"/>
    </xf>
    <xf numFmtId="0" fontId="18" fillId="0" borderId="66" xfId="1" applyFont="1" applyFill="1" applyBorder="1" applyAlignment="1">
      <alignment horizontal="center" vertical="center" shrinkToFit="1"/>
    </xf>
    <xf numFmtId="0" fontId="18" fillId="0" borderId="68" xfId="1" applyFont="1" applyFill="1" applyBorder="1" applyAlignment="1">
      <alignment horizontal="center" vertical="center" shrinkToFit="1"/>
    </xf>
    <xf numFmtId="0" fontId="18" fillId="0" borderId="69" xfId="1" applyFont="1" applyFill="1" applyBorder="1" applyAlignment="1">
      <alignment horizontal="center" vertical="center" shrinkToFit="1"/>
    </xf>
    <xf numFmtId="0" fontId="18" fillId="0" borderId="70" xfId="1" applyFont="1" applyFill="1" applyBorder="1" applyAlignment="1">
      <alignment horizontal="center" vertical="center" shrinkToFit="1"/>
    </xf>
    <xf numFmtId="0" fontId="18" fillId="0" borderId="71" xfId="1" applyFont="1" applyFill="1" applyBorder="1" applyAlignment="1">
      <alignment horizontal="center" vertical="center" shrinkToFit="1"/>
    </xf>
    <xf numFmtId="0" fontId="18" fillId="0" borderId="73" xfId="1" applyFont="1" applyFill="1" applyBorder="1" applyAlignment="1">
      <alignment horizontal="center" vertical="center" shrinkToFit="1"/>
    </xf>
    <xf numFmtId="0" fontId="19" fillId="0" borderId="74" xfId="1" applyFont="1" applyFill="1" applyBorder="1" applyAlignment="1">
      <alignment horizontal="left" vertical="center" shrinkToFit="1"/>
    </xf>
    <xf numFmtId="0" fontId="18" fillId="0" borderId="74" xfId="1" applyFont="1" applyFill="1" applyBorder="1" applyAlignment="1">
      <alignment vertical="center" shrinkToFit="1"/>
    </xf>
    <xf numFmtId="0" fontId="18" fillId="0" borderId="75" xfId="1" applyFont="1" applyFill="1" applyBorder="1" applyAlignment="1">
      <alignment horizontal="center" vertical="center" shrinkToFit="1"/>
    </xf>
    <xf numFmtId="0" fontId="18" fillId="0" borderId="76" xfId="1" applyFont="1" applyFill="1" applyBorder="1" applyAlignment="1">
      <alignment vertical="center" shrinkToFit="1"/>
    </xf>
    <xf numFmtId="0" fontId="18" fillId="0" borderId="77" xfId="1" applyFont="1" applyFill="1" applyBorder="1" applyAlignment="1">
      <alignment horizontal="center" vertical="center" shrinkToFit="1"/>
    </xf>
    <xf numFmtId="0" fontId="18" fillId="0" borderId="78" xfId="1" applyFont="1" applyFill="1" applyBorder="1" applyAlignment="1">
      <alignment horizontal="center" vertical="center" shrinkToFit="1"/>
    </xf>
    <xf numFmtId="0" fontId="18" fillId="0" borderId="79" xfId="1" applyFont="1" applyFill="1" applyBorder="1" applyAlignment="1">
      <alignment horizontal="center" vertical="center" shrinkToFit="1"/>
    </xf>
    <xf numFmtId="0" fontId="17" fillId="0" borderId="80" xfId="1" applyFont="1" applyFill="1" applyBorder="1" applyAlignment="1">
      <alignment horizontal="center" vertical="center" shrinkToFit="1"/>
    </xf>
    <xf numFmtId="0" fontId="18" fillId="0" borderId="81" xfId="1" applyFont="1" applyFill="1" applyBorder="1" applyAlignment="1">
      <alignment horizontal="center" vertical="center" shrinkToFit="1"/>
    </xf>
    <xf numFmtId="0" fontId="18" fillId="0" borderId="33" xfId="1" applyFont="1" applyFill="1" applyBorder="1" applyAlignment="1">
      <alignment horizontal="center" vertical="center" shrinkToFit="1"/>
    </xf>
    <xf numFmtId="0" fontId="18" fillId="0" borderId="83" xfId="1" applyFont="1" applyFill="1" applyBorder="1" applyAlignment="1">
      <alignment horizontal="center" vertical="center" shrinkToFit="1"/>
    </xf>
    <xf numFmtId="0" fontId="18" fillId="0" borderId="60" xfId="1" applyFont="1" applyFill="1" applyBorder="1" applyAlignment="1">
      <alignment horizontal="center" vertical="center" shrinkToFit="1"/>
    </xf>
    <xf numFmtId="0" fontId="18" fillId="0" borderId="84" xfId="1" applyFont="1" applyFill="1" applyBorder="1" applyAlignment="1">
      <alignment horizontal="center" vertical="center" shrinkToFit="1"/>
    </xf>
    <xf numFmtId="0" fontId="18" fillId="0" borderId="86" xfId="1" applyFont="1" applyFill="1" applyBorder="1" applyAlignment="1">
      <alignment horizontal="center" vertical="center" shrinkToFit="1"/>
    </xf>
    <xf numFmtId="0" fontId="18" fillId="0" borderId="87" xfId="1" applyFont="1" applyFill="1" applyBorder="1" applyAlignment="1">
      <alignment horizontal="center" vertical="center" shrinkToFit="1"/>
    </xf>
    <xf numFmtId="0" fontId="18" fillId="0" borderId="89" xfId="1" applyFont="1" applyFill="1" applyBorder="1" applyAlignment="1">
      <alignment horizontal="center" vertical="center" shrinkToFit="1"/>
    </xf>
    <xf numFmtId="0" fontId="18" fillId="0" borderId="90" xfId="1" applyFont="1" applyFill="1" applyBorder="1" applyAlignment="1">
      <alignment horizontal="center" vertical="center" shrinkToFit="1"/>
    </xf>
    <xf numFmtId="0" fontId="18" fillId="0" borderId="92" xfId="1" applyFont="1" applyFill="1" applyBorder="1" applyAlignment="1">
      <alignment horizontal="center" vertical="center" shrinkToFit="1"/>
    </xf>
    <xf numFmtId="0" fontId="19" fillId="0" borderId="76" xfId="1" applyFont="1" applyFill="1" applyBorder="1" applyAlignment="1">
      <alignment horizontal="left" vertical="center" shrinkToFit="1"/>
    </xf>
    <xf numFmtId="0" fontId="18" fillId="0" borderId="94" xfId="1" applyFont="1" applyFill="1" applyBorder="1" applyAlignment="1">
      <alignment horizontal="center" vertical="center" shrinkToFit="1"/>
    </xf>
    <xf numFmtId="0" fontId="18" fillId="0" borderId="95" xfId="1" applyFont="1" applyFill="1" applyBorder="1" applyAlignment="1">
      <alignment horizontal="center" vertical="center" shrinkToFit="1"/>
    </xf>
    <xf numFmtId="0" fontId="19" fillId="0" borderId="97" xfId="1" applyFont="1" applyFill="1" applyBorder="1" applyAlignment="1">
      <alignment horizontal="left" vertical="center" shrinkToFit="1"/>
    </xf>
    <xf numFmtId="0" fontId="18" fillId="0" borderId="98" xfId="1" applyFont="1" applyFill="1" applyBorder="1" applyAlignment="1">
      <alignment horizontal="center" vertical="center" shrinkToFit="1"/>
    </xf>
    <xf numFmtId="0" fontId="18" fillId="0" borderId="99" xfId="1" applyFont="1" applyFill="1" applyBorder="1" applyAlignment="1">
      <alignment horizontal="center" vertical="center" shrinkToFit="1"/>
    </xf>
    <xf numFmtId="0" fontId="19" fillId="0" borderId="101" xfId="1" applyFont="1" applyFill="1" applyBorder="1" applyAlignment="1">
      <alignment horizontal="left" vertical="center" shrinkToFit="1"/>
    </xf>
    <xf numFmtId="0" fontId="18" fillId="0" borderId="102" xfId="1" applyFont="1" applyFill="1" applyBorder="1" applyAlignment="1">
      <alignment horizontal="center" vertical="center" shrinkToFit="1"/>
    </xf>
    <xf numFmtId="0" fontId="18" fillId="0" borderId="80" xfId="1" applyFont="1" applyFill="1" applyBorder="1" applyAlignment="1">
      <alignment horizontal="center" vertical="center" shrinkToFit="1"/>
    </xf>
    <xf numFmtId="0" fontId="19" fillId="0" borderId="104" xfId="1" applyFont="1" applyFill="1" applyBorder="1" applyAlignment="1">
      <alignment horizontal="left" vertical="center" shrinkToFit="1"/>
    </xf>
    <xf numFmtId="0" fontId="18" fillId="0" borderId="105" xfId="1" applyFont="1" applyFill="1" applyBorder="1" applyAlignment="1">
      <alignment horizontal="center" vertical="center" shrinkToFit="1"/>
    </xf>
    <xf numFmtId="0" fontId="18" fillId="0" borderId="106" xfId="1" applyFont="1" applyFill="1" applyBorder="1" applyAlignment="1">
      <alignment horizontal="center" vertical="center" shrinkToFit="1"/>
    </xf>
    <xf numFmtId="0" fontId="19" fillId="0" borderId="107" xfId="1" applyFont="1" applyFill="1" applyBorder="1" applyAlignment="1">
      <alignment horizontal="left" vertical="center" shrinkToFit="1"/>
    </xf>
    <xf numFmtId="0" fontId="19" fillId="0" borderId="108" xfId="1" applyFont="1" applyFill="1" applyBorder="1" applyAlignment="1">
      <alignment horizontal="left" vertical="center" shrinkToFit="1"/>
    </xf>
    <xf numFmtId="0" fontId="18" fillId="0" borderId="109" xfId="1" applyFont="1" applyFill="1" applyBorder="1" applyAlignment="1">
      <alignment horizontal="center" vertical="center" shrinkToFit="1"/>
    </xf>
    <xf numFmtId="0" fontId="18" fillId="0" borderId="110" xfId="1" applyFont="1" applyFill="1" applyBorder="1" applyAlignment="1">
      <alignment horizontal="center" vertical="center" shrinkToFit="1"/>
    </xf>
    <xf numFmtId="0" fontId="18" fillId="0" borderId="111" xfId="1" applyFont="1" applyFill="1" applyBorder="1" applyAlignment="1">
      <alignment horizontal="center" vertical="center" shrinkToFit="1"/>
    </xf>
    <xf numFmtId="0" fontId="18" fillId="0" borderId="112" xfId="1" applyFont="1" applyFill="1" applyBorder="1" applyAlignment="1">
      <alignment horizontal="center" vertical="center" shrinkToFit="1"/>
    </xf>
    <xf numFmtId="0" fontId="18" fillId="0" borderId="113" xfId="1" applyFont="1" applyFill="1" applyBorder="1" applyAlignment="1">
      <alignment horizontal="center" vertical="center" shrinkToFit="1"/>
    </xf>
    <xf numFmtId="0" fontId="19" fillId="0" borderId="83" xfId="1" applyFont="1" applyFill="1" applyBorder="1" applyAlignment="1">
      <alignment horizontal="left" vertical="center" shrinkToFit="1"/>
    </xf>
    <xf numFmtId="0" fontId="19" fillId="0" borderId="116" xfId="1" applyFont="1" applyFill="1" applyBorder="1" applyAlignment="1">
      <alignment horizontal="left" vertical="center" shrinkToFit="1"/>
    </xf>
    <xf numFmtId="0" fontId="18" fillId="0" borderId="117" xfId="1" applyFont="1" applyFill="1" applyBorder="1" applyAlignment="1">
      <alignment horizontal="center" vertical="center" shrinkToFit="1"/>
    </xf>
    <xf numFmtId="0" fontId="19" fillId="0" borderId="118" xfId="1" applyFont="1" applyFill="1" applyBorder="1" applyAlignment="1">
      <alignment horizontal="left" vertical="center" shrinkToFit="1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1" fillId="0" borderId="1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 textRotation="90"/>
    </xf>
    <xf numFmtId="0" fontId="21" fillId="0" borderId="4" xfId="2" applyFont="1" applyBorder="1" applyAlignment="1">
      <alignment horizontal="center" vertical="center" textRotation="90" wrapText="1"/>
    </xf>
    <xf numFmtId="0" fontId="21" fillId="0" borderId="5" xfId="2" applyFont="1" applyBorder="1" applyAlignment="1">
      <alignment horizontal="center" vertical="center" textRotation="90" wrapText="1"/>
    </xf>
    <xf numFmtId="0" fontId="21" fillId="0" borderId="6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textRotation="90"/>
    </xf>
    <xf numFmtId="0" fontId="22" fillId="0" borderId="7" xfId="2" applyFont="1" applyBorder="1" applyAlignment="1">
      <alignment horizontal="center" vertical="center" textRotation="90" wrapText="1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3" fillId="0" borderId="8" xfId="2" applyFont="1" applyBorder="1" applyAlignment="1">
      <alignment vertical="center" shrinkToFit="1"/>
    </xf>
    <xf numFmtId="0" fontId="4" fillId="0" borderId="9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center" shrinkToFit="1"/>
    </xf>
    <xf numFmtId="0" fontId="5" fillId="0" borderId="14" xfId="2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 shrinkToFit="1"/>
    </xf>
    <xf numFmtId="1" fontId="7" fillId="0" borderId="15" xfId="2" applyNumberFormat="1" applyFont="1" applyBorder="1" applyAlignment="1">
      <alignment horizontal="center" vertical="center" shrinkToFit="1"/>
    </xf>
    <xf numFmtId="164" fontId="8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3" fillId="0" borderId="22" xfId="2" applyFont="1" applyBorder="1" applyAlignment="1">
      <alignment vertical="center" shrinkToFit="1"/>
    </xf>
    <xf numFmtId="0" fontId="5" fillId="0" borderId="12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 shrinkToFit="1"/>
    </xf>
    <xf numFmtId="0" fontId="4" fillId="0" borderId="18" xfId="2" applyFont="1" applyBorder="1" applyAlignment="1">
      <alignment horizontal="center" vertical="center" shrinkToFit="1"/>
    </xf>
    <xf numFmtId="0" fontId="6" fillId="0" borderId="18" xfId="2" applyFont="1" applyBorder="1" applyAlignment="1">
      <alignment horizontal="center" vertical="center" shrinkToFit="1"/>
    </xf>
    <xf numFmtId="0" fontId="5" fillId="0" borderId="19" xfId="2" applyFont="1" applyBorder="1" applyAlignment="1">
      <alignment horizontal="center" vertical="center" shrinkToFit="1"/>
    </xf>
    <xf numFmtId="1" fontId="7" fillId="0" borderId="20" xfId="2" applyNumberFormat="1" applyFont="1" applyBorder="1" applyAlignment="1">
      <alignment horizontal="center" vertical="center" shrinkToFit="1"/>
    </xf>
    <xf numFmtId="0" fontId="15" fillId="0" borderId="18" xfId="2" applyFont="1" applyBorder="1" applyAlignment="1">
      <alignment horizontal="center" vertical="center" shrinkToFit="1"/>
    </xf>
    <xf numFmtId="1" fontId="7" fillId="0" borderId="21" xfId="2" applyNumberFormat="1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5" fillId="0" borderId="18" xfId="2" applyFont="1" applyBorder="1" applyAlignment="1">
      <alignment horizontal="center" vertical="center" shrinkToFit="1"/>
    </xf>
    <xf numFmtId="1" fontId="7" fillId="0" borderId="23" xfId="2" applyNumberFormat="1" applyFont="1" applyBorder="1" applyAlignment="1">
      <alignment horizontal="center" vertical="center" shrinkToFit="1"/>
    </xf>
    <xf numFmtId="164" fontId="8" fillId="0" borderId="24" xfId="2" applyNumberFormat="1" applyFont="1" applyBorder="1" applyAlignment="1">
      <alignment horizontal="center" vertical="center"/>
    </xf>
    <xf numFmtId="0" fontId="3" fillId="0" borderId="25" xfId="2" applyFont="1" applyBorder="1" applyAlignment="1">
      <alignment vertical="center" shrinkToFit="1"/>
    </xf>
    <xf numFmtId="0" fontId="6" fillId="0" borderId="26" xfId="2" applyFont="1" applyBorder="1" applyAlignment="1">
      <alignment horizontal="center" vertical="center" shrinkToFit="1"/>
    </xf>
    <xf numFmtId="0" fontId="5" fillId="0" borderId="27" xfId="2" applyFont="1" applyBorder="1" applyAlignment="1">
      <alignment horizontal="center" vertical="center" shrinkToFit="1"/>
    </xf>
    <xf numFmtId="0" fontId="5" fillId="0" borderId="28" xfId="2" applyFont="1" applyBorder="1" applyAlignment="1">
      <alignment horizontal="center" vertical="center" shrinkToFit="1"/>
    </xf>
    <xf numFmtId="0" fontId="4" fillId="0" borderId="29" xfId="2" applyFont="1" applyBorder="1" applyAlignment="1">
      <alignment horizontal="center" vertical="center" shrinkToFit="1"/>
    </xf>
    <xf numFmtId="0" fontId="5" fillId="0" borderId="29" xfId="2" applyFont="1" applyBorder="1" applyAlignment="1">
      <alignment horizontal="center" vertical="center" shrinkToFit="1"/>
    </xf>
    <xf numFmtId="0" fontId="6" fillId="0" borderId="29" xfId="2" applyFont="1" applyBorder="1" applyAlignment="1">
      <alignment horizontal="center" vertical="center" shrinkToFit="1"/>
    </xf>
    <xf numFmtId="0" fontId="5" fillId="0" borderId="30" xfId="2" applyFont="1" applyBorder="1" applyAlignment="1">
      <alignment horizontal="center" vertical="center" shrinkToFit="1"/>
    </xf>
    <xf numFmtId="0" fontId="10" fillId="0" borderId="29" xfId="2" applyFont="1" applyBorder="1" applyAlignment="1">
      <alignment horizontal="center" vertical="center" shrinkToFit="1"/>
    </xf>
    <xf numFmtId="1" fontId="7" fillId="0" borderId="31" xfId="2" applyNumberFormat="1" applyFont="1" applyBorder="1" applyAlignment="1">
      <alignment horizontal="center" vertical="center" shrinkToFit="1"/>
    </xf>
    <xf numFmtId="0" fontId="11" fillId="0" borderId="123" xfId="2" applyFont="1" applyBorder="1" applyAlignment="1">
      <alignment horizontal="center" vertical="center"/>
    </xf>
    <xf numFmtId="0" fontId="11" fillId="0" borderId="123" xfId="2" applyFont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8" fillId="0" borderId="94" xfId="1" applyFont="1" applyFill="1" applyBorder="1" applyAlignment="1">
      <alignment horizontal="left" vertical="center" shrinkToFit="1"/>
    </xf>
    <xf numFmtId="0" fontId="18" fillId="0" borderId="94" xfId="1" applyFont="1" applyFill="1" applyBorder="1" applyAlignment="1">
      <alignment vertical="center" shrinkToFit="1"/>
    </xf>
    <xf numFmtId="0" fontId="23" fillId="0" borderId="94" xfId="1" applyFont="1" applyFill="1" applyBorder="1" applyAlignment="1">
      <alignment horizontal="center" vertical="center" shrinkToFit="1"/>
    </xf>
    <xf numFmtId="0" fontId="18" fillId="0" borderId="0" xfId="1" applyFont="1" applyFill="1" applyAlignment="1">
      <alignment horizontal="left" vertical="center" shrinkToFit="1"/>
    </xf>
    <xf numFmtId="0" fontId="23" fillId="0" borderId="0" xfId="1" applyFont="1" applyFill="1" applyAlignment="1">
      <alignment horizontal="center" vertical="center" shrinkToFit="1"/>
    </xf>
    <xf numFmtId="0" fontId="18" fillId="0" borderId="32" xfId="1" applyFont="1" applyFill="1" applyBorder="1" applyAlignment="1">
      <alignment vertical="center" shrinkToFit="1"/>
    </xf>
    <xf numFmtId="0" fontId="24" fillId="0" borderId="53" xfId="1" applyFont="1" applyFill="1" applyBorder="1" applyAlignment="1">
      <alignment horizontal="center" vertical="center" shrinkToFit="1"/>
    </xf>
    <xf numFmtId="0" fontId="24" fillId="0" borderId="54" xfId="1" applyFont="1" applyFill="1" applyBorder="1" applyAlignment="1">
      <alignment horizontal="center" vertical="center" shrinkToFit="1"/>
    </xf>
    <xf numFmtId="0" fontId="23" fillId="0" borderId="55" xfId="1" applyFont="1" applyFill="1" applyBorder="1" applyAlignment="1">
      <alignment horizontal="center" vertical="center" shrinkToFit="1"/>
    </xf>
    <xf numFmtId="0" fontId="17" fillId="0" borderId="33" xfId="1" applyFont="1" applyFill="1" applyBorder="1" applyAlignment="1">
      <alignment horizontal="center" vertical="center" shrinkToFit="1"/>
    </xf>
    <xf numFmtId="0" fontId="18" fillId="0" borderId="115" xfId="1" applyFont="1" applyFill="1" applyBorder="1" applyAlignment="1">
      <alignment horizontal="center" vertical="center" shrinkToFit="1"/>
    </xf>
    <xf numFmtId="0" fontId="6" fillId="0" borderId="65" xfId="2" applyFont="1" applyBorder="1" applyAlignment="1">
      <alignment horizontal="center" vertical="center" shrinkToFit="1"/>
    </xf>
    <xf numFmtId="0" fontId="6" fillId="0" borderId="69" xfId="2" applyFont="1" applyBorder="1" applyAlignment="1">
      <alignment horizontal="center" vertical="center" shrinkToFit="1"/>
    </xf>
    <xf numFmtId="0" fontId="6" fillId="0" borderId="124" xfId="2" applyFont="1" applyBorder="1" applyAlignment="1">
      <alignment horizontal="center" vertical="center" shrinkToFit="1"/>
    </xf>
    <xf numFmtId="2" fontId="23" fillId="0" borderId="67" xfId="1" applyNumberFormat="1" applyFont="1" applyFill="1" applyBorder="1" applyAlignment="1">
      <alignment horizontal="center" vertical="center" shrinkToFit="1"/>
    </xf>
    <xf numFmtId="0" fontId="6" fillId="0" borderId="59" xfId="2" applyFont="1" applyBorder="1" applyAlignment="1">
      <alignment horizontal="center" vertical="center" shrinkToFit="1"/>
    </xf>
    <xf numFmtId="0" fontId="6" fillId="0" borderId="114" xfId="2" applyFont="1" applyBorder="1" applyAlignment="1">
      <alignment horizontal="center" vertical="center" shrinkToFit="1"/>
    </xf>
    <xf numFmtId="0" fontId="6" fillId="0" borderId="125" xfId="2" applyFont="1" applyBorder="1" applyAlignment="1">
      <alignment horizontal="center" vertical="center" shrinkToFit="1"/>
    </xf>
    <xf numFmtId="2" fontId="23" fillId="0" borderId="58" xfId="1" applyNumberFormat="1" applyFont="1" applyFill="1" applyBorder="1" applyAlignment="1">
      <alignment horizontal="center" vertical="center" shrinkToFit="1"/>
    </xf>
    <xf numFmtId="0" fontId="25" fillId="0" borderId="126" xfId="1" applyFont="1" applyFill="1" applyBorder="1" applyAlignment="1">
      <alignment horizontal="center" vertical="center" shrinkToFit="1"/>
    </xf>
    <xf numFmtId="0" fontId="25" fillId="0" borderId="127" xfId="1" applyFont="1" applyFill="1" applyBorder="1" applyAlignment="1">
      <alignment horizontal="center" vertical="center" shrinkToFit="1"/>
    </xf>
    <xf numFmtId="0" fontId="25" fillId="0" borderId="128" xfId="1" applyFont="1" applyFill="1" applyBorder="1" applyAlignment="1">
      <alignment horizontal="center" vertical="center" shrinkToFit="1"/>
    </xf>
    <xf numFmtId="0" fontId="26" fillId="0" borderId="63" xfId="1" applyFont="1" applyFill="1" applyBorder="1" applyAlignment="1">
      <alignment horizontal="center" vertical="center" shrinkToFit="1"/>
    </xf>
    <xf numFmtId="4" fontId="23" fillId="0" borderId="67" xfId="1" applyNumberFormat="1" applyFont="1" applyFill="1" applyBorder="1" applyAlignment="1">
      <alignment horizontal="center" vertical="center" shrinkToFit="1"/>
    </xf>
    <xf numFmtId="0" fontId="19" fillId="0" borderId="74" xfId="1" applyFont="1" applyFill="1" applyBorder="1" applyAlignment="1">
      <alignment vertical="center" shrinkToFit="1"/>
    </xf>
    <xf numFmtId="0" fontId="19" fillId="0" borderId="123" xfId="1" applyFont="1" applyFill="1" applyBorder="1" applyAlignment="1">
      <alignment horizontal="left" vertical="center" shrinkToFit="1"/>
    </xf>
    <xf numFmtId="0" fontId="18" fillId="0" borderId="129" xfId="1" applyFont="1" applyFill="1" applyBorder="1" applyAlignment="1">
      <alignment horizontal="center" vertical="center" shrinkToFit="1"/>
    </xf>
    <xf numFmtId="0" fontId="18" fillId="0" borderId="130" xfId="1" applyFont="1" applyFill="1" applyBorder="1" applyAlignment="1">
      <alignment horizontal="center" vertical="center" shrinkToFit="1"/>
    </xf>
    <xf numFmtId="4" fontId="23" fillId="0" borderId="32" xfId="1" applyNumberFormat="1" applyFont="1" applyFill="1" applyBorder="1" applyAlignment="1">
      <alignment horizontal="center" vertical="center" shrinkToFit="1"/>
    </xf>
    <xf numFmtId="0" fontId="18" fillId="0" borderId="131" xfId="1" applyFont="1" applyFill="1" applyBorder="1" applyAlignment="1">
      <alignment horizontal="center" vertical="center" shrinkToFit="1"/>
    </xf>
    <xf numFmtId="0" fontId="19" fillId="0" borderId="132" xfId="1" applyFont="1" applyFill="1" applyBorder="1" applyAlignment="1">
      <alignment vertical="center" shrinkToFit="1"/>
    </xf>
    <xf numFmtId="0" fontId="18" fillId="0" borderId="133" xfId="1" applyFont="1" applyFill="1" applyBorder="1" applyAlignment="1">
      <alignment horizontal="center" vertical="center" shrinkToFit="1"/>
    </xf>
    <xf numFmtId="0" fontId="18" fillId="0" borderId="134" xfId="1" applyFont="1" applyFill="1" applyBorder="1" applyAlignment="1">
      <alignment horizontal="center" vertical="center" shrinkToFit="1"/>
    </xf>
    <xf numFmtId="0" fontId="24" fillId="0" borderId="81" xfId="1" applyFont="1" applyFill="1" applyBorder="1" applyAlignment="1">
      <alignment horizontal="center" vertical="center" shrinkToFit="1"/>
    </xf>
    <xf numFmtId="0" fontId="23" fillId="0" borderId="82" xfId="1" applyFont="1" applyFill="1" applyBorder="1" applyAlignment="1">
      <alignment horizontal="center" vertical="center" shrinkToFit="1"/>
    </xf>
    <xf numFmtId="2" fontId="23" fillId="0" borderId="85" xfId="1" applyNumberFormat="1" applyFont="1" applyFill="1" applyBorder="1" applyAlignment="1">
      <alignment horizontal="center" vertical="center" shrinkToFit="1"/>
    </xf>
    <xf numFmtId="4" fontId="23" fillId="0" borderId="91" xfId="1" applyNumberFormat="1" applyFont="1" applyFill="1" applyBorder="1" applyAlignment="1">
      <alignment horizontal="center" vertical="center" shrinkToFit="1"/>
    </xf>
    <xf numFmtId="2" fontId="23" fillId="0" borderId="91" xfId="1" applyNumberFormat="1" applyFont="1" applyFill="1" applyBorder="1" applyAlignment="1">
      <alignment horizontal="center" vertical="center" shrinkToFit="1"/>
    </xf>
    <xf numFmtId="0" fontId="19" fillId="0" borderId="132" xfId="1" applyFont="1" applyFill="1" applyBorder="1" applyAlignment="1">
      <alignment horizontal="left" vertical="center" shrinkToFit="1"/>
    </xf>
    <xf numFmtId="2" fontId="23" fillId="0" borderId="32" xfId="1" applyNumberFormat="1" applyFont="1" applyFill="1" applyBorder="1" applyAlignment="1">
      <alignment horizontal="center" vertical="center" shrinkToFit="1"/>
    </xf>
    <xf numFmtId="2" fontId="23" fillId="0" borderId="93" xfId="1" applyNumberFormat="1" applyFont="1" applyFill="1" applyBorder="1" applyAlignment="1">
      <alignment horizontal="center" vertical="center" shrinkToFit="1"/>
    </xf>
    <xf numFmtId="4" fontId="23" fillId="0" borderId="135" xfId="1" applyNumberFormat="1" applyFont="1" applyFill="1" applyBorder="1" applyAlignment="1">
      <alignment horizontal="center" vertical="center" shrinkToFit="1"/>
    </xf>
    <xf numFmtId="4" fontId="23" fillId="0" borderId="100" xfId="1" applyNumberFormat="1" applyFont="1" applyFill="1" applyBorder="1" applyAlignment="1">
      <alignment horizontal="center" vertical="center" shrinkToFit="1"/>
    </xf>
    <xf numFmtId="4" fontId="23" fillId="0" borderId="72" xfId="1" applyNumberFormat="1" applyFont="1" applyFill="1" applyBorder="1" applyAlignment="1">
      <alignment horizontal="center" vertical="center" shrinkToFit="1"/>
    </xf>
    <xf numFmtId="4" fontId="23" fillId="0" borderId="93" xfId="1" applyNumberFormat="1" applyFont="1" applyFill="1" applyBorder="1" applyAlignment="1">
      <alignment horizontal="center" vertical="center" shrinkToFit="1"/>
    </xf>
    <xf numFmtId="4" fontId="23" fillId="0" borderId="96" xfId="1" applyNumberFormat="1" applyFont="1" applyFill="1" applyBorder="1" applyAlignment="1">
      <alignment horizontal="center" vertical="center" shrinkToFit="1"/>
    </xf>
    <xf numFmtId="0" fontId="23" fillId="0" borderId="88" xfId="1" applyFont="1" applyFill="1" applyBorder="1" applyAlignment="1">
      <alignment horizontal="center" vertical="center" shrinkToFit="1"/>
    </xf>
    <xf numFmtId="2" fontId="23" fillId="0" borderId="72" xfId="1" applyNumberFormat="1" applyFont="1" applyFill="1" applyBorder="1" applyAlignment="1">
      <alignment horizontal="center" vertical="center" shrinkToFit="1"/>
    </xf>
    <xf numFmtId="2" fontId="23" fillId="0" borderId="82" xfId="1" applyNumberFormat="1" applyFont="1" applyFill="1" applyBorder="1" applyAlignment="1">
      <alignment horizontal="center" vertical="center" shrinkToFit="1"/>
    </xf>
    <xf numFmtId="2" fontId="23" fillId="0" borderId="103" xfId="1" applyNumberFormat="1" applyFont="1" applyFill="1" applyBorder="1" applyAlignment="1">
      <alignment horizontal="center" vertical="center" shrinkToFit="1"/>
    </xf>
    <xf numFmtId="4" fontId="23" fillId="0" borderId="103" xfId="1" applyNumberFormat="1" applyFont="1" applyFill="1" applyBorder="1" applyAlignment="1">
      <alignment horizontal="center" vertical="center" shrinkToFit="1"/>
    </xf>
    <xf numFmtId="0" fontId="1" fillId="0" borderId="71" xfId="2" applyBorder="1"/>
    <xf numFmtId="0" fontId="18" fillId="0" borderId="70" xfId="1" applyFont="1" applyFill="1" applyBorder="1" applyAlignment="1">
      <alignment vertical="center" shrinkToFit="1"/>
    </xf>
    <xf numFmtId="0" fontId="18" fillId="0" borderId="73" xfId="1" applyFont="1" applyFill="1" applyBorder="1" applyAlignment="1">
      <alignment vertical="center" shrinkToFit="1"/>
    </xf>
    <xf numFmtId="0" fontId="18" fillId="0" borderId="71" xfId="1" applyFont="1" applyFill="1" applyBorder="1" applyAlignment="1">
      <alignment vertical="center" shrinkToFit="1"/>
    </xf>
    <xf numFmtId="0" fontId="18" fillId="0" borderId="77" xfId="1" applyFont="1" applyFill="1" applyBorder="1" applyAlignment="1">
      <alignment vertical="center" shrinkToFit="1"/>
    </xf>
    <xf numFmtId="0" fontId="18" fillId="0" borderId="79" xfId="1" applyFont="1" applyFill="1" applyBorder="1" applyAlignment="1">
      <alignment vertical="center" shrinkToFit="1"/>
    </xf>
    <xf numFmtId="0" fontId="27" fillId="0" borderId="50" xfId="2" applyFont="1" applyBorder="1" applyAlignment="1">
      <alignment horizontal="center" vertical="center" shrinkToFit="1"/>
    </xf>
    <xf numFmtId="0" fontId="11" fillId="0" borderId="13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2" fillId="0" borderId="121" xfId="2" applyFont="1" applyBorder="1" applyAlignment="1">
      <alignment horizontal="center" vertical="center"/>
    </xf>
    <xf numFmtId="0" fontId="12" fillId="0" borderId="122" xfId="2" applyFont="1" applyBorder="1" applyAlignment="1">
      <alignment horizontal="center" vertical="center"/>
    </xf>
    <xf numFmtId="0" fontId="12" fillId="0" borderId="120" xfId="2" applyFont="1" applyBorder="1" applyAlignment="1">
      <alignment horizontal="center" vertical="center"/>
    </xf>
    <xf numFmtId="0" fontId="11" fillId="0" borderId="119" xfId="2" applyFont="1" applyBorder="1" applyAlignment="1">
      <alignment horizontal="center" vertical="center"/>
    </xf>
    <xf numFmtId="0" fontId="11" fillId="0" borderId="120" xfId="2" applyFont="1" applyBorder="1" applyAlignment="1">
      <alignment horizontal="center" vertical="center"/>
    </xf>
  </cellXfs>
  <cellStyles count="3">
    <cellStyle name="Neutrální 2" xfId="1" xr:uid="{00000000-0005-0000-0000-000000000000}"/>
    <cellStyle name="Normální" xfId="0" builtinId="0"/>
    <cellStyle name="Normální 2" xfId="2" xr:uid="{00000000-0005-0000-0000-000002000000}"/>
  </cellStyles>
  <dxfs count="342"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1162050</xdr:colOff>
          <xdr:row>0</xdr:row>
          <xdr:rowOff>57150</xdr:rowOff>
        </xdr:from>
        <xdr:to>
          <xdr:col>1</xdr:col>
          <xdr:colOff>2114550</xdr:colOff>
          <xdr:row>0</xdr:row>
          <xdr:rowOff>742950</xdr:rowOff>
        </xdr:to>
        <xdr:sp macro="" textlink="">
          <xdr:nvSpPr>
            <xdr:cNvPr id="38913" name="Object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91833BFC-1B2E-4424-8679-44175D8E4B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8">
                      <a:alpha val="5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CorelDraw.Graphic.8" ddeTopic="A:\Kuzel_lg.cdr">
    <ddeItems>
      <ddeItem name="'" advise="1" preferPic="1"/>
    </ddeItems>
  </ddeLin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C8C0F-280F-46AC-9AEC-6A3B9986F829}">
  <sheetPr>
    <tabColor rgb="FFFFFF00"/>
    <pageSetUpPr fitToPage="1"/>
  </sheetPr>
  <dimension ref="B1:CB18"/>
  <sheetViews>
    <sheetView showGridLines="0" showZeros="0" zoomScale="50" zoomScaleNormal="50" workbookViewId="0">
      <selection activeCell="BA5" sqref="BA5"/>
    </sheetView>
  </sheetViews>
  <sheetFormatPr defaultRowHeight="12.75" outlineLevelCol="1" x14ac:dyDescent="0.25"/>
  <cols>
    <col min="1" max="1" width="9.140625" style="90" customWidth="1"/>
    <col min="2" max="2" width="50.5703125" style="90" customWidth="1"/>
    <col min="3" max="3" width="9.7109375" style="89" customWidth="1"/>
    <col min="4" max="4" width="3.7109375" style="89" customWidth="1"/>
    <col min="5" max="5" width="4.7109375" style="89" customWidth="1"/>
    <col min="6" max="6" width="9.7109375" style="89" customWidth="1" outlineLevel="1"/>
    <col min="7" max="7" width="3.7109375" style="89" customWidth="1" outlineLevel="1"/>
    <col min="8" max="8" width="4.7109375" style="89" customWidth="1" outlineLevel="1"/>
    <col min="9" max="9" width="9.7109375" style="89" customWidth="1" outlineLevel="1"/>
    <col min="10" max="10" width="3.7109375" style="89" customWidth="1" outlineLevel="1"/>
    <col min="11" max="11" width="4.7109375" style="89" customWidth="1" outlineLevel="1"/>
    <col min="12" max="12" width="9.7109375" style="89" customWidth="1" outlineLevel="1"/>
    <col min="13" max="13" width="3.7109375" style="89" customWidth="1" outlineLevel="1"/>
    <col min="14" max="14" width="4.7109375" style="89" customWidth="1" outlineLevel="1"/>
    <col min="15" max="15" width="9.7109375" style="89" customWidth="1" outlineLevel="1"/>
    <col min="16" max="16" width="3.7109375" style="89" customWidth="1" outlineLevel="1"/>
    <col min="17" max="17" width="4.7109375" style="89" customWidth="1" outlineLevel="1"/>
    <col min="18" max="18" width="9.7109375" style="89" customWidth="1" outlineLevel="1"/>
    <col min="19" max="19" width="3.7109375" style="89" customWidth="1" outlineLevel="1"/>
    <col min="20" max="20" width="4.7109375" style="89" customWidth="1" outlineLevel="1"/>
    <col min="21" max="21" width="9.7109375" style="89" customWidth="1" outlineLevel="1"/>
    <col min="22" max="22" width="3.7109375" style="89" customWidth="1" outlineLevel="1"/>
    <col min="23" max="23" width="4.7109375" style="89" customWidth="1" outlineLevel="1"/>
    <col min="24" max="24" width="9.7109375" style="89" customWidth="1" outlineLevel="1"/>
    <col min="25" max="25" width="3.7109375" style="89" customWidth="1" outlineLevel="1"/>
    <col min="26" max="26" width="4.7109375" style="89" customWidth="1" outlineLevel="1"/>
    <col min="27" max="27" width="9.7109375" style="89" customWidth="1" outlineLevel="1"/>
    <col min="28" max="28" width="3.7109375" style="89" customWidth="1" outlineLevel="1"/>
    <col min="29" max="29" width="4.7109375" style="89" customWidth="1" outlineLevel="1"/>
    <col min="30" max="30" width="9.7109375" style="89" customWidth="1"/>
    <col min="31" max="31" width="3.7109375" style="89" customWidth="1"/>
    <col min="32" max="32" width="4.7109375" style="89" customWidth="1"/>
    <col min="33" max="33" width="9.7109375" style="89" customWidth="1"/>
    <col min="34" max="34" width="3.7109375" style="89" customWidth="1"/>
    <col min="35" max="35" width="4.7109375" style="89" customWidth="1"/>
    <col min="36" max="36" width="9.7109375" style="89" customWidth="1"/>
    <col min="37" max="37" width="3.7109375" style="89" customWidth="1"/>
    <col min="38" max="38" width="4.7109375" style="89" customWidth="1"/>
    <col min="39" max="39" width="9.7109375" style="89" customWidth="1"/>
    <col min="40" max="40" width="3.7109375" style="89" customWidth="1"/>
    <col min="41" max="41" width="4.7109375" style="89" customWidth="1"/>
    <col min="42" max="42" width="9.7109375" style="89" customWidth="1"/>
    <col min="43" max="43" width="3.7109375" style="89" customWidth="1"/>
    <col min="44" max="44" width="4.7109375" style="89" customWidth="1"/>
    <col min="45" max="45" width="9.7109375" style="89" customWidth="1"/>
    <col min="46" max="46" width="3.7109375" style="89" customWidth="1"/>
    <col min="47" max="47" width="4.7109375" style="89" customWidth="1"/>
    <col min="48" max="48" width="9.7109375" style="89" customWidth="1"/>
    <col min="49" max="49" width="3.7109375" style="89" customWidth="1"/>
    <col min="50" max="50" width="9.28515625" style="89" customWidth="1"/>
    <col min="51" max="51" width="11.140625" style="89" bestFit="1" customWidth="1"/>
    <col min="52" max="52" width="11.85546875" style="89" bestFit="1" customWidth="1"/>
    <col min="53" max="54" width="15" style="89" bestFit="1" customWidth="1"/>
    <col min="55" max="55" width="11.85546875" style="89" bestFit="1" customWidth="1"/>
    <col min="56" max="56" width="9.140625" style="89"/>
    <col min="57" max="57" width="11.85546875" style="89" bestFit="1" customWidth="1"/>
    <col min="58" max="80" width="9.140625" style="89"/>
    <col min="81" max="257" width="9.140625" style="90"/>
    <col min="258" max="258" width="50.5703125" style="90" customWidth="1"/>
    <col min="259" max="259" width="9.7109375" style="90" customWidth="1"/>
    <col min="260" max="260" width="3.7109375" style="90" customWidth="1"/>
    <col min="261" max="261" width="4.7109375" style="90" customWidth="1"/>
    <col min="262" max="262" width="9.7109375" style="90" customWidth="1"/>
    <col min="263" max="263" width="3.7109375" style="90" customWidth="1"/>
    <col min="264" max="264" width="4.7109375" style="90" customWidth="1"/>
    <col min="265" max="265" width="9.7109375" style="90" customWidth="1"/>
    <col min="266" max="266" width="3.7109375" style="90" customWidth="1"/>
    <col min="267" max="267" width="4.7109375" style="90" customWidth="1"/>
    <col min="268" max="268" width="9.7109375" style="90" customWidth="1"/>
    <col min="269" max="269" width="3.7109375" style="90" customWidth="1"/>
    <col min="270" max="270" width="4.7109375" style="90" customWidth="1"/>
    <col min="271" max="271" width="9.7109375" style="90" customWidth="1"/>
    <col min="272" max="272" width="3.7109375" style="90" customWidth="1"/>
    <col min="273" max="273" width="4.7109375" style="90" customWidth="1"/>
    <col min="274" max="274" width="9.7109375" style="90" customWidth="1"/>
    <col min="275" max="275" width="3.7109375" style="90" customWidth="1"/>
    <col min="276" max="276" width="4.7109375" style="90" customWidth="1"/>
    <col min="277" max="277" width="9.7109375" style="90" customWidth="1"/>
    <col min="278" max="278" width="3.7109375" style="90" customWidth="1"/>
    <col min="279" max="279" width="4.7109375" style="90" customWidth="1"/>
    <col min="280" max="280" width="9.7109375" style="90" customWidth="1"/>
    <col min="281" max="281" width="3.7109375" style="90" customWidth="1"/>
    <col min="282" max="282" width="4.7109375" style="90" customWidth="1"/>
    <col min="283" max="283" width="9.7109375" style="90" customWidth="1"/>
    <col min="284" max="284" width="3.7109375" style="90" customWidth="1"/>
    <col min="285" max="285" width="4.7109375" style="90" customWidth="1"/>
    <col min="286" max="286" width="9.7109375" style="90" customWidth="1"/>
    <col min="287" max="287" width="3.7109375" style="90" customWidth="1"/>
    <col min="288" max="288" width="4.7109375" style="90" customWidth="1"/>
    <col min="289" max="289" width="9.7109375" style="90" customWidth="1"/>
    <col min="290" max="290" width="3.7109375" style="90" customWidth="1"/>
    <col min="291" max="291" width="4.7109375" style="90" customWidth="1"/>
    <col min="292" max="292" width="9.7109375" style="90" customWidth="1"/>
    <col min="293" max="293" width="3.7109375" style="90" customWidth="1"/>
    <col min="294" max="294" width="4.7109375" style="90" customWidth="1"/>
    <col min="295" max="295" width="9.7109375" style="90" customWidth="1"/>
    <col min="296" max="296" width="3.7109375" style="90" customWidth="1"/>
    <col min="297" max="297" width="4.7109375" style="90" customWidth="1"/>
    <col min="298" max="298" width="9.7109375" style="90" customWidth="1"/>
    <col min="299" max="299" width="3.7109375" style="90" customWidth="1"/>
    <col min="300" max="300" width="4.7109375" style="90" customWidth="1"/>
    <col min="301" max="301" width="9.7109375" style="90" customWidth="1"/>
    <col min="302" max="302" width="3.7109375" style="90" customWidth="1"/>
    <col min="303" max="303" width="4.7109375" style="90" customWidth="1"/>
    <col min="304" max="304" width="9.7109375" style="90" customWidth="1"/>
    <col min="305" max="305" width="3.7109375" style="90" customWidth="1"/>
    <col min="306" max="306" width="9.28515625" style="90" customWidth="1"/>
    <col min="307" max="307" width="11.140625" style="90" bestFit="1" customWidth="1"/>
    <col min="308" max="308" width="11.85546875" style="90" bestFit="1" customWidth="1"/>
    <col min="309" max="310" width="15" style="90" bestFit="1" customWidth="1"/>
    <col min="311" max="311" width="11.85546875" style="90" bestFit="1" customWidth="1"/>
    <col min="312" max="312" width="9.140625" style="90"/>
    <col min="313" max="313" width="11.85546875" style="90" bestFit="1" customWidth="1"/>
    <col min="314" max="513" width="9.140625" style="90"/>
    <col min="514" max="514" width="50.5703125" style="90" customWidth="1"/>
    <col min="515" max="515" width="9.7109375" style="90" customWidth="1"/>
    <col min="516" max="516" width="3.7109375" style="90" customWidth="1"/>
    <col min="517" max="517" width="4.7109375" style="90" customWidth="1"/>
    <col min="518" max="518" width="9.7109375" style="90" customWidth="1"/>
    <col min="519" max="519" width="3.7109375" style="90" customWidth="1"/>
    <col min="520" max="520" width="4.7109375" style="90" customWidth="1"/>
    <col min="521" max="521" width="9.7109375" style="90" customWidth="1"/>
    <col min="522" max="522" width="3.7109375" style="90" customWidth="1"/>
    <col min="523" max="523" width="4.7109375" style="90" customWidth="1"/>
    <col min="524" max="524" width="9.7109375" style="90" customWidth="1"/>
    <col min="525" max="525" width="3.7109375" style="90" customWidth="1"/>
    <col min="526" max="526" width="4.7109375" style="90" customWidth="1"/>
    <col min="527" max="527" width="9.7109375" style="90" customWidth="1"/>
    <col min="528" max="528" width="3.7109375" style="90" customWidth="1"/>
    <col min="529" max="529" width="4.7109375" style="90" customWidth="1"/>
    <col min="530" max="530" width="9.7109375" style="90" customWidth="1"/>
    <col min="531" max="531" width="3.7109375" style="90" customWidth="1"/>
    <col min="532" max="532" width="4.7109375" style="90" customWidth="1"/>
    <col min="533" max="533" width="9.7109375" style="90" customWidth="1"/>
    <col min="534" max="534" width="3.7109375" style="90" customWidth="1"/>
    <col min="535" max="535" width="4.7109375" style="90" customWidth="1"/>
    <col min="536" max="536" width="9.7109375" style="90" customWidth="1"/>
    <col min="537" max="537" width="3.7109375" style="90" customWidth="1"/>
    <col min="538" max="538" width="4.7109375" style="90" customWidth="1"/>
    <col min="539" max="539" width="9.7109375" style="90" customWidth="1"/>
    <col min="540" max="540" width="3.7109375" style="90" customWidth="1"/>
    <col min="541" max="541" width="4.7109375" style="90" customWidth="1"/>
    <col min="542" max="542" width="9.7109375" style="90" customWidth="1"/>
    <col min="543" max="543" width="3.7109375" style="90" customWidth="1"/>
    <col min="544" max="544" width="4.7109375" style="90" customWidth="1"/>
    <col min="545" max="545" width="9.7109375" style="90" customWidth="1"/>
    <col min="546" max="546" width="3.7109375" style="90" customWidth="1"/>
    <col min="547" max="547" width="4.7109375" style="90" customWidth="1"/>
    <col min="548" max="548" width="9.7109375" style="90" customWidth="1"/>
    <col min="549" max="549" width="3.7109375" style="90" customWidth="1"/>
    <col min="550" max="550" width="4.7109375" style="90" customWidth="1"/>
    <col min="551" max="551" width="9.7109375" style="90" customWidth="1"/>
    <col min="552" max="552" width="3.7109375" style="90" customWidth="1"/>
    <col min="553" max="553" width="4.7109375" style="90" customWidth="1"/>
    <col min="554" max="554" width="9.7109375" style="90" customWidth="1"/>
    <col min="555" max="555" width="3.7109375" style="90" customWidth="1"/>
    <col min="556" max="556" width="4.7109375" style="90" customWidth="1"/>
    <col min="557" max="557" width="9.7109375" style="90" customWidth="1"/>
    <col min="558" max="558" width="3.7109375" style="90" customWidth="1"/>
    <col min="559" max="559" width="4.7109375" style="90" customWidth="1"/>
    <col min="560" max="560" width="9.7109375" style="90" customWidth="1"/>
    <col min="561" max="561" width="3.7109375" style="90" customWidth="1"/>
    <col min="562" max="562" width="9.28515625" style="90" customWidth="1"/>
    <col min="563" max="563" width="11.140625" style="90" bestFit="1" customWidth="1"/>
    <col min="564" max="564" width="11.85546875" style="90" bestFit="1" customWidth="1"/>
    <col min="565" max="566" width="15" style="90" bestFit="1" customWidth="1"/>
    <col min="567" max="567" width="11.85546875" style="90" bestFit="1" customWidth="1"/>
    <col min="568" max="568" width="9.140625" style="90"/>
    <col min="569" max="569" width="11.85546875" style="90" bestFit="1" customWidth="1"/>
    <col min="570" max="769" width="9.140625" style="90"/>
    <col min="770" max="770" width="50.5703125" style="90" customWidth="1"/>
    <col min="771" max="771" width="9.7109375" style="90" customWidth="1"/>
    <col min="772" max="772" width="3.7109375" style="90" customWidth="1"/>
    <col min="773" max="773" width="4.7109375" style="90" customWidth="1"/>
    <col min="774" max="774" width="9.7109375" style="90" customWidth="1"/>
    <col min="775" max="775" width="3.7109375" style="90" customWidth="1"/>
    <col min="776" max="776" width="4.7109375" style="90" customWidth="1"/>
    <col min="777" max="777" width="9.7109375" style="90" customWidth="1"/>
    <col min="778" max="778" width="3.7109375" style="90" customWidth="1"/>
    <col min="779" max="779" width="4.7109375" style="90" customWidth="1"/>
    <col min="780" max="780" width="9.7109375" style="90" customWidth="1"/>
    <col min="781" max="781" width="3.7109375" style="90" customWidth="1"/>
    <col min="782" max="782" width="4.7109375" style="90" customWidth="1"/>
    <col min="783" max="783" width="9.7109375" style="90" customWidth="1"/>
    <col min="784" max="784" width="3.7109375" style="90" customWidth="1"/>
    <col min="785" max="785" width="4.7109375" style="90" customWidth="1"/>
    <col min="786" max="786" width="9.7109375" style="90" customWidth="1"/>
    <col min="787" max="787" width="3.7109375" style="90" customWidth="1"/>
    <col min="788" max="788" width="4.7109375" style="90" customWidth="1"/>
    <col min="789" max="789" width="9.7109375" style="90" customWidth="1"/>
    <col min="790" max="790" width="3.7109375" style="90" customWidth="1"/>
    <col min="791" max="791" width="4.7109375" style="90" customWidth="1"/>
    <col min="792" max="792" width="9.7109375" style="90" customWidth="1"/>
    <col min="793" max="793" width="3.7109375" style="90" customWidth="1"/>
    <col min="794" max="794" width="4.7109375" style="90" customWidth="1"/>
    <col min="795" max="795" width="9.7109375" style="90" customWidth="1"/>
    <col min="796" max="796" width="3.7109375" style="90" customWidth="1"/>
    <col min="797" max="797" width="4.7109375" style="90" customWidth="1"/>
    <col min="798" max="798" width="9.7109375" style="90" customWidth="1"/>
    <col min="799" max="799" width="3.7109375" style="90" customWidth="1"/>
    <col min="800" max="800" width="4.7109375" style="90" customWidth="1"/>
    <col min="801" max="801" width="9.7109375" style="90" customWidth="1"/>
    <col min="802" max="802" width="3.7109375" style="90" customWidth="1"/>
    <col min="803" max="803" width="4.7109375" style="90" customWidth="1"/>
    <col min="804" max="804" width="9.7109375" style="90" customWidth="1"/>
    <col min="805" max="805" width="3.7109375" style="90" customWidth="1"/>
    <col min="806" max="806" width="4.7109375" style="90" customWidth="1"/>
    <col min="807" max="807" width="9.7109375" style="90" customWidth="1"/>
    <col min="808" max="808" width="3.7109375" style="90" customWidth="1"/>
    <col min="809" max="809" width="4.7109375" style="90" customWidth="1"/>
    <col min="810" max="810" width="9.7109375" style="90" customWidth="1"/>
    <col min="811" max="811" width="3.7109375" style="90" customWidth="1"/>
    <col min="812" max="812" width="4.7109375" style="90" customWidth="1"/>
    <col min="813" max="813" width="9.7109375" style="90" customWidth="1"/>
    <col min="814" max="814" width="3.7109375" style="90" customWidth="1"/>
    <col min="815" max="815" width="4.7109375" style="90" customWidth="1"/>
    <col min="816" max="816" width="9.7109375" style="90" customWidth="1"/>
    <col min="817" max="817" width="3.7109375" style="90" customWidth="1"/>
    <col min="818" max="818" width="9.28515625" style="90" customWidth="1"/>
    <col min="819" max="819" width="11.140625" style="90" bestFit="1" customWidth="1"/>
    <col min="820" max="820" width="11.85546875" style="90" bestFit="1" customWidth="1"/>
    <col min="821" max="822" width="15" style="90" bestFit="1" customWidth="1"/>
    <col min="823" max="823" width="11.85546875" style="90" bestFit="1" customWidth="1"/>
    <col min="824" max="824" width="9.140625" style="90"/>
    <col min="825" max="825" width="11.85546875" style="90" bestFit="1" customWidth="1"/>
    <col min="826" max="1025" width="9.140625" style="90"/>
    <col min="1026" max="1026" width="50.5703125" style="90" customWidth="1"/>
    <col min="1027" max="1027" width="9.7109375" style="90" customWidth="1"/>
    <col min="1028" max="1028" width="3.7109375" style="90" customWidth="1"/>
    <col min="1029" max="1029" width="4.7109375" style="90" customWidth="1"/>
    <col min="1030" max="1030" width="9.7109375" style="90" customWidth="1"/>
    <col min="1031" max="1031" width="3.7109375" style="90" customWidth="1"/>
    <col min="1032" max="1032" width="4.7109375" style="90" customWidth="1"/>
    <col min="1033" max="1033" width="9.7109375" style="90" customWidth="1"/>
    <col min="1034" max="1034" width="3.7109375" style="90" customWidth="1"/>
    <col min="1035" max="1035" width="4.7109375" style="90" customWidth="1"/>
    <col min="1036" max="1036" width="9.7109375" style="90" customWidth="1"/>
    <col min="1037" max="1037" width="3.7109375" style="90" customWidth="1"/>
    <col min="1038" max="1038" width="4.7109375" style="90" customWidth="1"/>
    <col min="1039" max="1039" width="9.7109375" style="90" customWidth="1"/>
    <col min="1040" max="1040" width="3.7109375" style="90" customWidth="1"/>
    <col min="1041" max="1041" width="4.7109375" style="90" customWidth="1"/>
    <col min="1042" max="1042" width="9.7109375" style="90" customWidth="1"/>
    <col min="1043" max="1043" width="3.7109375" style="90" customWidth="1"/>
    <col min="1044" max="1044" width="4.7109375" style="90" customWidth="1"/>
    <col min="1045" max="1045" width="9.7109375" style="90" customWidth="1"/>
    <col min="1046" max="1046" width="3.7109375" style="90" customWidth="1"/>
    <col min="1047" max="1047" width="4.7109375" style="90" customWidth="1"/>
    <col min="1048" max="1048" width="9.7109375" style="90" customWidth="1"/>
    <col min="1049" max="1049" width="3.7109375" style="90" customWidth="1"/>
    <col min="1050" max="1050" width="4.7109375" style="90" customWidth="1"/>
    <col min="1051" max="1051" width="9.7109375" style="90" customWidth="1"/>
    <col min="1052" max="1052" width="3.7109375" style="90" customWidth="1"/>
    <col min="1053" max="1053" width="4.7109375" style="90" customWidth="1"/>
    <col min="1054" max="1054" width="9.7109375" style="90" customWidth="1"/>
    <col min="1055" max="1055" width="3.7109375" style="90" customWidth="1"/>
    <col min="1056" max="1056" width="4.7109375" style="90" customWidth="1"/>
    <col min="1057" max="1057" width="9.7109375" style="90" customWidth="1"/>
    <col min="1058" max="1058" width="3.7109375" style="90" customWidth="1"/>
    <col min="1059" max="1059" width="4.7109375" style="90" customWidth="1"/>
    <col min="1060" max="1060" width="9.7109375" style="90" customWidth="1"/>
    <col min="1061" max="1061" width="3.7109375" style="90" customWidth="1"/>
    <col min="1062" max="1062" width="4.7109375" style="90" customWidth="1"/>
    <col min="1063" max="1063" width="9.7109375" style="90" customWidth="1"/>
    <col min="1064" max="1064" width="3.7109375" style="90" customWidth="1"/>
    <col min="1065" max="1065" width="4.7109375" style="90" customWidth="1"/>
    <col min="1066" max="1066" width="9.7109375" style="90" customWidth="1"/>
    <col min="1067" max="1067" width="3.7109375" style="90" customWidth="1"/>
    <col min="1068" max="1068" width="4.7109375" style="90" customWidth="1"/>
    <col min="1069" max="1069" width="9.7109375" style="90" customWidth="1"/>
    <col min="1070" max="1070" width="3.7109375" style="90" customWidth="1"/>
    <col min="1071" max="1071" width="4.7109375" style="90" customWidth="1"/>
    <col min="1072" max="1072" width="9.7109375" style="90" customWidth="1"/>
    <col min="1073" max="1073" width="3.7109375" style="90" customWidth="1"/>
    <col min="1074" max="1074" width="9.28515625" style="90" customWidth="1"/>
    <col min="1075" max="1075" width="11.140625" style="90" bestFit="1" customWidth="1"/>
    <col min="1076" max="1076" width="11.85546875" style="90" bestFit="1" customWidth="1"/>
    <col min="1077" max="1078" width="15" style="90" bestFit="1" customWidth="1"/>
    <col min="1079" max="1079" width="11.85546875" style="90" bestFit="1" customWidth="1"/>
    <col min="1080" max="1080" width="9.140625" style="90"/>
    <col min="1081" max="1081" width="11.85546875" style="90" bestFit="1" customWidth="1"/>
    <col min="1082" max="1281" width="9.140625" style="90"/>
    <col min="1282" max="1282" width="50.5703125" style="90" customWidth="1"/>
    <col min="1283" max="1283" width="9.7109375" style="90" customWidth="1"/>
    <col min="1284" max="1284" width="3.7109375" style="90" customWidth="1"/>
    <col min="1285" max="1285" width="4.7109375" style="90" customWidth="1"/>
    <col min="1286" max="1286" width="9.7109375" style="90" customWidth="1"/>
    <col min="1287" max="1287" width="3.7109375" style="90" customWidth="1"/>
    <col min="1288" max="1288" width="4.7109375" style="90" customWidth="1"/>
    <col min="1289" max="1289" width="9.7109375" style="90" customWidth="1"/>
    <col min="1290" max="1290" width="3.7109375" style="90" customWidth="1"/>
    <col min="1291" max="1291" width="4.7109375" style="90" customWidth="1"/>
    <col min="1292" max="1292" width="9.7109375" style="90" customWidth="1"/>
    <col min="1293" max="1293" width="3.7109375" style="90" customWidth="1"/>
    <col min="1294" max="1294" width="4.7109375" style="90" customWidth="1"/>
    <col min="1295" max="1295" width="9.7109375" style="90" customWidth="1"/>
    <col min="1296" max="1296" width="3.7109375" style="90" customWidth="1"/>
    <col min="1297" max="1297" width="4.7109375" style="90" customWidth="1"/>
    <col min="1298" max="1298" width="9.7109375" style="90" customWidth="1"/>
    <col min="1299" max="1299" width="3.7109375" style="90" customWidth="1"/>
    <col min="1300" max="1300" width="4.7109375" style="90" customWidth="1"/>
    <col min="1301" max="1301" width="9.7109375" style="90" customWidth="1"/>
    <col min="1302" max="1302" width="3.7109375" style="90" customWidth="1"/>
    <col min="1303" max="1303" width="4.7109375" style="90" customWidth="1"/>
    <col min="1304" max="1304" width="9.7109375" style="90" customWidth="1"/>
    <col min="1305" max="1305" width="3.7109375" style="90" customWidth="1"/>
    <col min="1306" max="1306" width="4.7109375" style="90" customWidth="1"/>
    <col min="1307" max="1307" width="9.7109375" style="90" customWidth="1"/>
    <col min="1308" max="1308" width="3.7109375" style="90" customWidth="1"/>
    <col min="1309" max="1309" width="4.7109375" style="90" customWidth="1"/>
    <col min="1310" max="1310" width="9.7109375" style="90" customWidth="1"/>
    <col min="1311" max="1311" width="3.7109375" style="90" customWidth="1"/>
    <col min="1312" max="1312" width="4.7109375" style="90" customWidth="1"/>
    <col min="1313" max="1313" width="9.7109375" style="90" customWidth="1"/>
    <col min="1314" max="1314" width="3.7109375" style="90" customWidth="1"/>
    <col min="1315" max="1315" width="4.7109375" style="90" customWidth="1"/>
    <col min="1316" max="1316" width="9.7109375" style="90" customWidth="1"/>
    <col min="1317" max="1317" width="3.7109375" style="90" customWidth="1"/>
    <col min="1318" max="1318" width="4.7109375" style="90" customWidth="1"/>
    <col min="1319" max="1319" width="9.7109375" style="90" customWidth="1"/>
    <col min="1320" max="1320" width="3.7109375" style="90" customWidth="1"/>
    <col min="1321" max="1321" width="4.7109375" style="90" customWidth="1"/>
    <col min="1322" max="1322" width="9.7109375" style="90" customWidth="1"/>
    <col min="1323" max="1323" width="3.7109375" style="90" customWidth="1"/>
    <col min="1324" max="1324" width="4.7109375" style="90" customWidth="1"/>
    <col min="1325" max="1325" width="9.7109375" style="90" customWidth="1"/>
    <col min="1326" max="1326" width="3.7109375" style="90" customWidth="1"/>
    <col min="1327" max="1327" width="4.7109375" style="90" customWidth="1"/>
    <col min="1328" max="1328" width="9.7109375" style="90" customWidth="1"/>
    <col min="1329" max="1329" width="3.7109375" style="90" customWidth="1"/>
    <col min="1330" max="1330" width="9.28515625" style="90" customWidth="1"/>
    <col min="1331" max="1331" width="11.140625" style="90" bestFit="1" customWidth="1"/>
    <col min="1332" max="1332" width="11.85546875" style="90" bestFit="1" customWidth="1"/>
    <col min="1333" max="1334" width="15" style="90" bestFit="1" customWidth="1"/>
    <col min="1335" max="1335" width="11.85546875" style="90" bestFit="1" customWidth="1"/>
    <col min="1336" max="1336" width="9.140625" style="90"/>
    <col min="1337" max="1337" width="11.85546875" style="90" bestFit="1" customWidth="1"/>
    <col min="1338" max="1537" width="9.140625" style="90"/>
    <col min="1538" max="1538" width="50.5703125" style="90" customWidth="1"/>
    <col min="1539" max="1539" width="9.7109375" style="90" customWidth="1"/>
    <col min="1540" max="1540" width="3.7109375" style="90" customWidth="1"/>
    <col min="1541" max="1541" width="4.7109375" style="90" customWidth="1"/>
    <col min="1542" max="1542" width="9.7109375" style="90" customWidth="1"/>
    <col min="1543" max="1543" width="3.7109375" style="90" customWidth="1"/>
    <col min="1544" max="1544" width="4.7109375" style="90" customWidth="1"/>
    <col min="1545" max="1545" width="9.7109375" style="90" customWidth="1"/>
    <col min="1546" max="1546" width="3.7109375" style="90" customWidth="1"/>
    <col min="1547" max="1547" width="4.7109375" style="90" customWidth="1"/>
    <col min="1548" max="1548" width="9.7109375" style="90" customWidth="1"/>
    <col min="1549" max="1549" width="3.7109375" style="90" customWidth="1"/>
    <col min="1550" max="1550" width="4.7109375" style="90" customWidth="1"/>
    <col min="1551" max="1551" width="9.7109375" style="90" customWidth="1"/>
    <col min="1552" max="1552" width="3.7109375" style="90" customWidth="1"/>
    <col min="1553" max="1553" width="4.7109375" style="90" customWidth="1"/>
    <col min="1554" max="1554" width="9.7109375" style="90" customWidth="1"/>
    <col min="1555" max="1555" width="3.7109375" style="90" customWidth="1"/>
    <col min="1556" max="1556" width="4.7109375" style="90" customWidth="1"/>
    <col min="1557" max="1557" width="9.7109375" style="90" customWidth="1"/>
    <col min="1558" max="1558" width="3.7109375" style="90" customWidth="1"/>
    <col min="1559" max="1559" width="4.7109375" style="90" customWidth="1"/>
    <col min="1560" max="1560" width="9.7109375" style="90" customWidth="1"/>
    <col min="1561" max="1561" width="3.7109375" style="90" customWidth="1"/>
    <col min="1562" max="1562" width="4.7109375" style="90" customWidth="1"/>
    <col min="1563" max="1563" width="9.7109375" style="90" customWidth="1"/>
    <col min="1564" max="1564" width="3.7109375" style="90" customWidth="1"/>
    <col min="1565" max="1565" width="4.7109375" style="90" customWidth="1"/>
    <col min="1566" max="1566" width="9.7109375" style="90" customWidth="1"/>
    <col min="1567" max="1567" width="3.7109375" style="90" customWidth="1"/>
    <col min="1568" max="1568" width="4.7109375" style="90" customWidth="1"/>
    <col min="1569" max="1569" width="9.7109375" style="90" customWidth="1"/>
    <col min="1570" max="1570" width="3.7109375" style="90" customWidth="1"/>
    <col min="1571" max="1571" width="4.7109375" style="90" customWidth="1"/>
    <col min="1572" max="1572" width="9.7109375" style="90" customWidth="1"/>
    <col min="1573" max="1573" width="3.7109375" style="90" customWidth="1"/>
    <col min="1574" max="1574" width="4.7109375" style="90" customWidth="1"/>
    <col min="1575" max="1575" width="9.7109375" style="90" customWidth="1"/>
    <col min="1576" max="1576" width="3.7109375" style="90" customWidth="1"/>
    <col min="1577" max="1577" width="4.7109375" style="90" customWidth="1"/>
    <col min="1578" max="1578" width="9.7109375" style="90" customWidth="1"/>
    <col min="1579" max="1579" width="3.7109375" style="90" customWidth="1"/>
    <col min="1580" max="1580" width="4.7109375" style="90" customWidth="1"/>
    <col min="1581" max="1581" width="9.7109375" style="90" customWidth="1"/>
    <col min="1582" max="1582" width="3.7109375" style="90" customWidth="1"/>
    <col min="1583" max="1583" width="4.7109375" style="90" customWidth="1"/>
    <col min="1584" max="1584" width="9.7109375" style="90" customWidth="1"/>
    <col min="1585" max="1585" width="3.7109375" style="90" customWidth="1"/>
    <col min="1586" max="1586" width="9.28515625" style="90" customWidth="1"/>
    <col min="1587" max="1587" width="11.140625" style="90" bestFit="1" customWidth="1"/>
    <col min="1588" max="1588" width="11.85546875" style="90" bestFit="1" customWidth="1"/>
    <col min="1589" max="1590" width="15" style="90" bestFit="1" customWidth="1"/>
    <col min="1591" max="1591" width="11.85546875" style="90" bestFit="1" customWidth="1"/>
    <col min="1592" max="1592" width="9.140625" style="90"/>
    <col min="1593" max="1593" width="11.85546875" style="90" bestFit="1" customWidth="1"/>
    <col min="1594" max="1793" width="9.140625" style="90"/>
    <col min="1794" max="1794" width="50.5703125" style="90" customWidth="1"/>
    <col min="1795" max="1795" width="9.7109375" style="90" customWidth="1"/>
    <col min="1796" max="1796" width="3.7109375" style="90" customWidth="1"/>
    <col min="1797" max="1797" width="4.7109375" style="90" customWidth="1"/>
    <col min="1798" max="1798" width="9.7109375" style="90" customWidth="1"/>
    <col min="1799" max="1799" width="3.7109375" style="90" customWidth="1"/>
    <col min="1800" max="1800" width="4.7109375" style="90" customWidth="1"/>
    <col min="1801" max="1801" width="9.7109375" style="90" customWidth="1"/>
    <col min="1802" max="1802" width="3.7109375" style="90" customWidth="1"/>
    <col min="1803" max="1803" width="4.7109375" style="90" customWidth="1"/>
    <col min="1804" max="1804" width="9.7109375" style="90" customWidth="1"/>
    <col min="1805" max="1805" width="3.7109375" style="90" customWidth="1"/>
    <col min="1806" max="1806" width="4.7109375" style="90" customWidth="1"/>
    <col min="1807" max="1807" width="9.7109375" style="90" customWidth="1"/>
    <col min="1808" max="1808" width="3.7109375" style="90" customWidth="1"/>
    <col min="1809" max="1809" width="4.7109375" style="90" customWidth="1"/>
    <col min="1810" max="1810" width="9.7109375" style="90" customWidth="1"/>
    <col min="1811" max="1811" width="3.7109375" style="90" customWidth="1"/>
    <col min="1812" max="1812" width="4.7109375" style="90" customWidth="1"/>
    <col min="1813" max="1813" width="9.7109375" style="90" customWidth="1"/>
    <col min="1814" max="1814" width="3.7109375" style="90" customWidth="1"/>
    <col min="1815" max="1815" width="4.7109375" style="90" customWidth="1"/>
    <col min="1816" max="1816" width="9.7109375" style="90" customWidth="1"/>
    <col min="1817" max="1817" width="3.7109375" style="90" customWidth="1"/>
    <col min="1818" max="1818" width="4.7109375" style="90" customWidth="1"/>
    <col min="1819" max="1819" width="9.7109375" style="90" customWidth="1"/>
    <col min="1820" max="1820" width="3.7109375" style="90" customWidth="1"/>
    <col min="1821" max="1821" width="4.7109375" style="90" customWidth="1"/>
    <col min="1822" max="1822" width="9.7109375" style="90" customWidth="1"/>
    <col min="1823" max="1823" width="3.7109375" style="90" customWidth="1"/>
    <col min="1824" max="1824" width="4.7109375" style="90" customWidth="1"/>
    <col min="1825" max="1825" width="9.7109375" style="90" customWidth="1"/>
    <col min="1826" max="1826" width="3.7109375" style="90" customWidth="1"/>
    <col min="1827" max="1827" width="4.7109375" style="90" customWidth="1"/>
    <col min="1828" max="1828" width="9.7109375" style="90" customWidth="1"/>
    <col min="1829" max="1829" width="3.7109375" style="90" customWidth="1"/>
    <col min="1830" max="1830" width="4.7109375" style="90" customWidth="1"/>
    <col min="1831" max="1831" width="9.7109375" style="90" customWidth="1"/>
    <col min="1832" max="1832" width="3.7109375" style="90" customWidth="1"/>
    <col min="1833" max="1833" width="4.7109375" style="90" customWidth="1"/>
    <col min="1834" max="1834" width="9.7109375" style="90" customWidth="1"/>
    <col min="1835" max="1835" width="3.7109375" style="90" customWidth="1"/>
    <col min="1836" max="1836" width="4.7109375" style="90" customWidth="1"/>
    <col min="1837" max="1837" width="9.7109375" style="90" customWidth="1"/>
    <col min="1838" max="1838" width="3.7109375" style="90" customWidth="1"/>
    <col min="1839" max="1839" width="4.7109375" style="90" customWidth="1"/>
    <col min="1840" max="1840" width="9.7109375" style="90" customWidth="1"/>
    <col min="1841" max="1841" width="3.7109375" style="90" customWidth="1"/>
    <col min="1842" max="1842" width="9.28515625" style="90" customWidth="1"/>
    <col min="1843" max="1843" width="11.140625" style="90" bestFit="1" customWidth="1"/>
    <col min="1844" max="1844" width="11.85546875" style="90" bestFit="1" customWidth="1"/>
    <col min="1845" max="1846" width="15" style="90" bestFit="1" customWidth="1"/>
    <col min="1847" max="1847" width="11.85546875" style="90" bestFit="1" customWidth="1"/>
    <col min="1848" max="1848" width="9.140625" style="90"/>
    <col min="1849" max="1849" width="11.85546875" style="90" bestFit="1" customWidth="1"/>
    <col min="1850" max="2049" width="9.140625" style="90"/>
    <col min="2050" max="2050" width="50.5703125" style="90" customWidth="1"/>
    <col min="2051" max="2051" width="9.7109375" style="90" customWidth="1"/>
    <col min="2052" max="2052" width="3.7109375" style="90" customWidth="1"/>
    <col min="2053" max="2053" width="4.7109375" style="90" customWidth="1"/>
    <col min="2054" max="2054" width="9.7109375" style="90" customWidth="1"/>
    <col min="2055" max="2055" width="3.7109375" style="90" customWidth="1"/>
    <col min="2056" max="2056" width="4.7109375" style="90" customWidth="1"/>
    <col min="2057" max="2057" width="9.7109375" style="90" customWidth="1"/>
    <col min="2058" max="2058" width="3.7109375" style="90" customWidth="1"/>
    <col min="2059" max="2059" width="4.7109375" style="90" customWidth="1"/>
    <col min="2060" max="2060" width="9.7109375" style="90" customWidth="1"/>
    <col min="2061" max="2061" width="3.7109375" style="90" customWidth="1"/>
    <col min="2062" max="2062" width="4.7109375" style="90" customWidth="1"/>
    <col min="2063" max="2063" width="9.7109375" style="90" customWidth="1"/>
    <col min="2064" max="2064" width="3.7109375" style="90" customWidth="1"/>
    <col min="2065" max="2065" width="4.7109375" style="90" customWidth="1"/>
    <col min="2066" max="2066" width="9.7109375" style="90" customWidth="1"/>
    <col min="2067" max="2067" width="3.7109375" style="90" customWidth="1"/>
    <col min="2068" max="2068" width="4.7109375" style="90" customWidth="1"/>
    <col min="2069" max="2069" width="9.7109375" style="90" customWidth="1"/>
    <col min="2070" max="2070" width="3.7109375" style="90" customWidth="1"/>
    <col min="2071" max="2071" width="4.7109375" style="90" customWidth="1"/>
    <col min="2072" max="2072" width="9.7109375" style="90" customWidth="1"/>
    <col min="2073" max="2073" width="3.7109375" style="90" customWidth="1"/>
    <col min="2074" max="2074" width="4.7109375" style="90" customWidth="1"/>
    <col min="2075" max="2075" width="9.7109375" style="90" customWidth="1"/>
    <col min="2076" max="2076" width="3.7109375" style="90" customWidth="1"/>
    <col min="2077" max="2077" width="4.7109375" style="90" customWidth="1"/>
    <col min="2078" max="2078" width="9.7109375" style="90" customWidth="1"/>
    <col min="2079" max="2079" width="3.7109375" style="90" customWidth="1"/>
    <col min="2080" max="2080" width="4.7109375" style="90" customWidth="1"/>
    <col min="2081" max="2081" width="9.7109375" style="90" customWidth="1"/>
    <col min="2082" max="2082" width="3.7109375" style="90" customWidth="1"/>
    <col min="2083" max="2083" width="4.7109375" style="90" customWidth="1"/>
    <col min="2084" max="2084" width="9.7109375" style="90" customWidth="1"/>
    <col min="2085" max="2085" width="3.7109375" style="90" customWidth="1"/>
    <col min="2086" max="2086" width="4.7109375" style="90" customWidth="1"/>
    <col min="2087" max="2087" width="9.7109375" style="90" customWidth="1"/>
    <col min="2088" max="2088" width="3.7109375" style="90" customWidth="1"/>
    <col min="2089" max="2089" width="4.7109375" style="90" customWidth="1"/>
    <col min="2090" max="2090" width="9.7109375" style="90" customWidth="1"/>
    <col min="2091" max="2091" width="3.7109375" style="90" customWidth="1"/>
    <col min="2092" max="2092" width="4.7109375" style="90" customWidth="1"/>
    <col min="2093" max="2093" width="9.7109375" style="90" customWidth="1"/>
    <col min="2094" max="2094" width="3.7109375" style="90" customWidth="1"/>
    <col min="2095" max="2095" width="4.7109375" style="90" customWidth="1"/>
    <col min="2096" max="2096" width="9.7109375" style="90" customWidth="1"/>
    <col min="2097" max="2097" width="3.7109375" style="90" customWidth="1"/>
    <col min="2098" max="2098" width="9.28515625" style="90" customWidth="1"/>
    <col min="2099" max="2099" width="11.140625" style="90" bestFit="1" customWidth="1"/>
    <col min="2100" max="2100" width="11.85546875" style="90" bestFit="1" customWidth="1"/>
    <col min="2101" max="2102" width="15" style="90" bestFit="1" customWidth="1"/>
    <col min="2103" max="2103" width="11.85546875" style="90" bestFit="1" customWidth="1"/>
    <col min="2104" max="2104" width="9.140625" style="90"/>
    <col min="2105" max="2105" width="11.85546875" style="90" bestFit="1" customWidth="1"/>
    <col min="2106" max="2305" width="9.140625" style="90"/>
    <col min="2306" max="2306" width="50.5703125" style="90" customWidth="1"/>
    <col min="2307" max="2307" width="9.7109375" style="90" customWidth="1"/>
    <col min="2308" max="2308" width="3.7109375" style="90" customWidth="1"/>
    <col min="2309" max="2309" width="4.7109375" style="90" customWidth="1"/>
    <col min="2310" max="2310" width="9.7109375" style="90" customWidth="1"/>
    <col min="2311" max="2311" width="3.7109375" style="90" customWidth="1"/>
    <col min="2312" max="2312" width="4.7109375" style="90" customWidth="1"/>
    <col min="2313" max="2313" width="9.7109375" style="90" customWidth="1"/>
    <col min="2314" max="2314" width="3.7109375" style="90" customWidth="1"/>
    <col min="2315" max="2315" width="4.7109375" style="90" customWidth="1"/>
    <col min="2316" max="2316" width="9.7109375" style="90" customWidth="1"/>
    <col min="2317" max="2317" width="3.7109375" style="90" customWidth="1"/>
    <col min="2318" max="2318" width="4.7109375" style="90" customWidth="1"/>
    <col min="2319" max="2319" width="9.7109375" style="90" customWidth="1"/>
    <col min="2320" max="2320" width="3.7109375" style="90" customWidth="1"/>
    <col min="2321" max="2321" width="4.7109375" style="90" customWidth="1"/>
    <col min="2322" max="2322" width="9.7109375" style="90" customWidth="1"/>
    <col min="2323" max="2323" width="3.7109375" style="90" customWidth="1"/>
    <col min="2324" max="2324" width="4.7109375" style="90" customWidth="1"/>
    <col min="2325" max="2325" width="9.7109375" style="90" customWidth="1"/>
    <col min="2326" max="2326" width="3.7109375" style="90" customWidth="1"/>
    <col min="2327" max="2327" width="4.7109375" style="90" customWidth="1"/>
    <col min="2328" max="2328" width="9.7109375" style="90" customWidth="1"/>
    <col min="2329" max="2329" width="3.7109375" style="90" customWidth="1"/>
    <col min="2330" max="2330" width="4.7109375" style="90" customWidth="1"/>
    <col min="2331" max="2331" width="9.7109375" style="90" customWidth="1"/>
    <col min="2332" max="2332" width="3.7109375" style="90" customWidth="1"/>
    <col min="2333" max="2333" width="4.7109375" style="90" customWidth="1"/>
    <col min="2334" max="2334" width="9.7109375" style="90" customWidth="1"/>
    <col min="2335" max="2335" width="3.7109375" style="90" customWidth="1"/>
    <col min="2336" max="2336" width="4.7109375" style="90" customWidth="1"/>
    <col min="2337" max="2337" width="9.7109375" style="90" customWidth="1"/>
    <col min="2338" max="2338" width="3.7109375" style="90" customWidth="1"/>
    <col min="2339" max="2339" width="4.7109375" style="90" customWidth="1"/>
    <col min="2340" max="2340" width="9.7109375" style="90" customWidth="1"/>
    <col min="2341" max="2341" width="3.7109375" style="90" customWidth="1"/>
    <col min="2342" max="2342" width="4.7109375" style="90" customWidth="1"/>
    <col min="2343" max="2343" width="9.7109375" style="90" customWidth="1"/>
    <col min="2344" max="2344" width="3.7109375" style="90" customWidth="1"/>
    <col min="2345" max="2345" width="4.7109375" style="90" customWidth="1"/>
    <col min="2346" max="2346" width="9.7109375" style="90" customWidth="1"/>
    <col min="2347" max="2347" width="3.7109375" style="90" customWidth="1"/>
    <col min="2348" max="2348" width="4.7109375" style="90" customWidth="1"/>
    <col min="2349" max="2349" width="9.7109375" style="90" customWidth="1"/>
    <col min="2350" max="2350" width="3.7109375" style="90" customWidth="1"/>
    <col min="2351" max="2351" width="4.7109375" style="90" customWidth="1"/>
    <col min="2352" max="2352" width="9.7109375" style="90" customWidth="1"/>
    <col min="2353" max="2353" width="3.7109375" style="90" customWidth="1"/>
    <col min="2354" max="2354" width="9.28515625" style="90" customWidth="1"/>
    <col min="2355" max="2355" width="11.140625" style="90" bestFit="1" customWidth="1"/>
    <col min="2356" max="2356" width="11.85546875" style="90" bestFit="1" customWidth="1"/>
    <col min="2357" max="2358" width="15" style="90" bestFit="1" customWidth="1"/>
    <col min="2359" max="2359" width="11.85546875" style="90" bestFit="1" customWidth="1"/>
    <col min="2360" max="2360" width="9.140625" style="90"/>
    <col min="2361" max="2361" width="11.85546875" style="90" bestFit="1" customWidth="1"/>
    <col min="2362" max="2561" width="9.140625" style="90"/>
    <col min="2562" max="2562" width="50.5703125" style="90" customWidth="1"/>
    <col min="2563" max="2563" width="9.7109375" style="90" customWidth="1"/>
    <col min="2564" max="2564" width="3.7109375" style="90" customWidth="1"/>
    <col min="2565" max="2565" width="4.7109375" style="90" customWidth="1"/>
    <col min="2566" max="2566" width="9.7109375" style="90" customWidth="1"/>
    <col min="2567" max="2567" width="3.7109375" style="90" customWidth="1"/>
    <col min="2568" max="2568" width="4.7109375" style="90" customWidth="1"/>
    <col min="2569" max="2569" width="9.7109375" style="90" customWidth="1"/>
    <col min="2570" max="2570" width="3.7109375" style="90" customWidth="1"/>
    <col min="2571" max="2571" width="4.7109375" style="90" customWidth="1"/>
    <col min="2572" max="2572" width="9.7109375" style="90" customWidth="1"/>
    <col min="2573" max="2573" width="3.7109375" style="90" customWidth="1"/>
    <col min="2574" max="2574" width="4.7109375" style="90" customWidth="1"/>
    <col min="2575" max="2575" width="9.7109375" style="90" customWidth="1"/>
    <col min="2576" max="2576" width="3.7109375" style="90" customWidth="1"/>
    <col min="2577" max="2577" width="4.7109375" style="90" customWidth="1"/>
    <col min="2578" max="2578" width="9.7109375" style="90" customWidth="1"/>
    <col min="2579" max="2579" width="3.7109375" style="90" customWidth="1"/>
    <col min="2580" max="2580" width="4.7109375" style="90" customWidth="1"/>
    <col min="2581" max="2581" width="9.7109375" style="90" customWidth="1"/>
    <col min="2582" max="2582" width="3.7109375" style="90" customWidth="1"/>
    <col min="2583" max="2583" width="4.7109375" style="90" customWidth="1"/>
    <col min="2584" max="2584" width="9.7109375" style="90" customWidth="1"/>
    <col min="2585" max="2585" width="3.7109375" style="90" customWidth="1"/>
    <col min="2586" max="2586" width="4.7109375" style="90" customWidth="1"/>
    <col min="2587" max="2587" width="9.7109375" style="90" customWidth="1"/>
    <col min="2588" max="2588" width="3.7109375" style="90" customWidth="1"/>
    <col min="2589" max="2589" width="4.7109375" style="90" customWidth="1"/>
    <col min="2590" max="2590" width="9.7109375" style="90" customWidth="1"/>
    <col min="2591" max="2591" width="3.7109375" style="90" customWidth="1"/>
    <col min="2592" max="2592" width="4.7109375" style="90" customWidth="1"/>
    <col min="2593" max="2593" width="9.7109375" style="90" customWidth="1"/>
    <col min="2594" max="2594" width="3.7109375" style="90" customWidth="1"/>
    <col min="2595" max="2595" width="4.7109375" style="90" customWidth="1"/>
    <col min="2596" max="2596" width="9.7109375" style="90" customWidth="1"/>
    <col min="2597" max="2597" width="3.7109375" style="90" customWidth="1"/>
    <col min="2598" max="2598" width="4.7109375" style="90" customWidth="1"/>
    <col min="2599" max="2599" width="9.7109375" style="90" customWidth="1"/>
    <col min="2600" max="2600" width="3.7109375" style="90" customWidth="1"/>
    <col min="2601" max="2601" width="4.7109375" style="90" customWidth="1"/>
    <col min="2602" max="2602" width="9.7109375" style="90" customWidth="1"/>
    <col min="2603" max="2603" width="3.7109375" style="90" customWidth="1"/>
    <col min="2604" max="2604" width="4.7109375" style="90" customWidth="1"/>
    <col min="2605" max="2605" width="9.7109375" style="90" customWidth="1"/>
    <col min="2606" max="2606" width="3.7109375" style="90" customWidth="1"/>
    <col min="2607" max="2607" width="4.7109375" style="90" customWidth="1"/>
    <col min="2608" max="2608" width="9.7109375" style="90" customWidth="1"/>
    <col min="2609" max="2609" width="3.7109375" style="90" customWidth="1"/>
    <col min="2610" max="2610" width="9.28515625" style="90" customWidth="1"/>
    <col min="2611" max="2611" width="11.140625" style="90" bestFit="1" customWidth="1"/>
    <col min="2612" max="2612" width="11.85546875" style="90" bestFit="1" customWidth="1"/>
    <col min="2613" max="2614" width="15" style="90" bestFit="1" customWidth="1"/>
    <col min="2615" max="2615" width="11.85546875" style="90" bestFit="1" customWidth="1"/>
    <col min="2616" max="2616" width="9.140625" style="90"/>
    <col min="2617" max="2617" width="11.85546875" style="90" bestFit="1" customWidth="1"/>
    <col min="2618" max="2817" width="9.140625" style="90"/>
    <col min="2818" max="2818" width="50.5703125" style="90" customWidth="1"/>
    <col min="2819" max="2819" width="9.7109375" style="90" customWidth="1"/>
    <col min="2820" max="2820" width="3.7109375" style="90" customWidth="1"/>
    <col min="2821" max="2821" width="4.7109375" style="90" customWidth="1"/>
    <col min="2822" max="2822" width="9.7109375" style="90" customWidth="1"/>
    <col min="2823" max="2823" width="3.7109375" style="90" customWidth="1"/>
    <col min="2824" max="2824" width="4.7109375" style="90" customWidth="1"/>
    <col min="2825" max="2825" width="9.7109375" style="90" customWidth="1"/>
    <col min="2826" max="2826" width="3.7109375" style="90" customWidth="1"/>
    <col min="2827" max="2827" width="4.7109375" style="90" customWidth="1"/>
    <col min="2828" max="2828" width="9.7109375" style="90" customWidth="1"/>
    <col min="2829" max="2829" width="3.7109375" style="90" customWidth="1"/>
    <col min="2830" max="2830" width="4.7109375" style="90" customWidth="1"/>
    <col min="2831" max="2831" width="9.7109375" style="90" customWidth="1"/>
    <col min="2832" max="2832" width="3.7109375" style="90" customWidth="1"/>
    <col min="2833" max="2833" width="4.7109375" style="90" customWidth="1"/>
    <col min="2834" max="2834" width="9.7109375" style="90" customWidth="1"/>
    <col min="2835" max="2835" width="3.7109375" style="90" customWidth="1"/>
    <col min="2836" max="2836" width="4.7109375" style="90" customWidth="1"/>
    <col min="2837" max="2837" width="9.7109375" style="90" customWidth="1"/>
    <col min="2838" max="2838" width="3.7109375" style="90" customWidth="1"/>
    <col min="2839" max="2839" width="4.7109375" style="90" customWidth="1"/>
    <col min="2840" max="2840" width="9.7109375" style="90" customWidth="1"/>
    <col min="2841" max="2841" width="3.7109375" style="90" customWidth="1"/>
    <col min="2842" max="2842" width="4.7109375" style="90" customWidth="1"/>
    <col min="2843" max="2843" width="9.7109375" style="90" customWidth="1"/>
    <col min="2844" max="2844" width="3.7109375" style="90" customWidth="1"/>
    <col min="2845" max="2845" width="4.7109375" style="90" customWidth="1"/>
    <col min="2846" max="2846" width="9.7109375" style="90" customWidth="1"/>
    <col min="2847" max="2847" width="3.7109375" style="90" customWidth="1"/>
    <col min="2848" max="2848" width="4.7109375" style="90" customWidth="1"/>
    <col min="2849" max="2849" width="9.7109375" style="90" customWidth="1"/>
    <col min="2850" max="2850" width="3.7109375" style="90" customWidth="1"/>
    <col min="2851" max="2851" width="4.7109375" style="90" customWidth="1"/>
    <col min="2852" max="2852" width="9.7109375" style="90" customWidth="1"/>
    <col min="2853" max="2853" width="3.7109375" style="90" customWidth="1"/>
    <col min="2854" max="2854" width="4.7109375" style="90" customWidth="1"/>
    <col min="2855" max="2855" width="9.7109375" style="90" customWidth="1"/>
    <col min="2856" max="2856" width="3.7109375" style="90" customWidth="1"/>
    <col min="2857" max="2857" width="4.7109375" style="90" customWidth="1"/>
    <col min="2858" max="2858" width="9.7109375" style="90" customWidth="1"/>
    <col min="2859" max="2859" width="3.7109375" style="90" customWidth="1"/>
    <col min="2860" max="2860" width="4.7109375" style="90" customWidth="1"/>
    <col min="2861" max="2861" width="9.7109375" style="90" customWidth="1"/>
    <col min="2862" max="2862" width="3.7109375" style="90" customWidth="1"/>
    <col min="2863" max="2863" width="4.7109375" style="90" customWidth="1"/>
    <col min="2864" max="2864" width="9.7109375" style="90" customWidth="1"/>
    <col min="2865" max="2865" width="3.7109375" style="90" customWidth="1"/>
    <col min="2866" max="2866" width="9.28515625" style="90" customWidth="1"/>
    <col min="2867" max="2867" width="11.140625" style="90" bestFit="1" customWidth="1"/>
    <col min="2868" max="2868" width="11.85546875" style="90" bestFit="1" customWidth="1"/>
    <col min="2869" max="2870" width="15" style="90" bestFit="1" customWidth="1"/>
    <col min="2871" max="2871" width="11.85546875" style="90" bestFit="1" customWidth="1"/>
    <col min="2872" max="2872" width="9.140625" style="90"/>
    <col min="2873" max="2873" width="11.85546875" style="90" bestFit="1" customWidth="1"/>
    <col min="2874" max="3073" width="9.140625" style="90"/>
    <col min="3074" max="3074" width="50.5703125" style="90" customWidth="1"/>
    <col min="3075" max="3075" width="9.7109375" style="90" customWidth="1"/>
    <col min="3076" max="3076" width="3.7109375" style="90" customWidth="1"/>
    <col min="3077" max="3077" width="4.7109375" style="90" customWidth="1"/>
    <col min="3078" max="3078" width="9.7109375" style="90" customWidth="1"/>
    <col min="3079" max="3079" width="3.7109375" style="90" customWidth="1"/>
    <col min="3080" max="3080" width="4.7109375" style="90" customWidth="1"/>
    <col min="3081" max="3081" width="9.7109375" style="90" customWidth="1"/>
    <col min="3082" max="3082" width="3.7109375" style="90" customWidth="1"/>
    <col min="3083" max="3083" width="4.7109375" style="90" customWidth="1"/>
    <col min="3084" max="3084" width="9.7109375" style="90" customWidth="1"/>
    <col min="3085" max="3085" width="3.7109375" style="90" customWidth="1"/>
    <col min="3086" max="3086" width="4.7109375" style="90" customWidth="1"/>
    <col min="3087" max="3087" width="9.7109375" style="90" customWidth="1"/>
    <col min="3088" max="3088" width="3.7109375" style="90" customWidth="1"/>
    <col min="3089" max="3089" width="4.7109375" style="90" customWidth="1"/>
    <col min="3090" max="3090" width="9.7109375" style="90" customWidth="1"/>
    <col min="3091" max="3091" width="3.7109375" style="90" customWidth="1"/>
    <col min="3092" max="3092" width="4.7109375" style="90" customWidth="1"/>
    <col min="3093" max="3093" width="9.7109375" style="90" customWidth="1"/>
    <col min="3094" max="3094" width="3.7109375" style="90" customWidth="1"/>
    <col min="3095" max="3095" width="4.7109375" style="90" customWidth="1"/>
    <col min="3096" max="3096" width="9.7109375" style="90" customWidth="1"/>
    <col min="3097" max="3097" width="3.7109375" style="90" customWidth="1"/>
    <col min="3098" max="3098" width="4.7109375" style="90" customWidth="1"/>
    <col min="3099" max="3099" width="9.7109375" style="90" customWidth="1"/>
    <col min="3100" max="3100" width="3.7109375" style="90" customWidth="1"/>
    <col min="3101" max="3101" width="4.7109375" style="90" customWidth="1"/>
    <col min="3102" max="3102" width="9.7109375" style="90" customWidth="1"/>
    <col min="3103" max="3103" width="3.7109375" style="90" customWidth="1"/>
    <col min="3104" max="3104" width="4.7109375" style="90" customWidth="1"/>
    <col min="3105" max="3105" width="9.7109375" style="90" customWidth="1"/>
    <col min="3106" max="3106" width="3.7109375" style="90" customWidth="1"/>
    <col min="3107" max="3107" width="4.7109375" style="90" customWidth="1"/>
    <col min="3108" max="3108" width="9.7109375" style="90" customWidth="1"/>
    <col min="3109" max="3109" width="3.7109375" style="90" customWidth="1"/>
    <col min="3110" max="3110" width="4.7109375" style="90" customWidth="1"/>
    <col min="3111" max="3111" width="9.7109375" style="90" customWidth="1"/>
    <col min="3112" max="3112" width="3.7109375" style="90" customWidth="1"/>
    <col min="3113" max="3113" width="4.7109375" style="90" customWidth="1"/>
    <col min="3114" max="3114" width="9.7109375" style="90" customWidth="1"/>
    <col min="3115" max="3115" width="3.7109375" style="90" customWidth="1"/>
    <col min="3116" max="3116" width="4.7109375" style="90" customWidth="1"/>
    <col min="3117" max="3117" width="9.7109375" style="90" customWidth="1"/>
    <col min="3118" max="3118" width="3.7109375" style="90" customWidth="1"/>
    <col min="3119" max="3119" width="4.7109375" style="90" customWidth="1"/>
    <col min="3120" max="3120" width="9.7109375" style="90" customWidth="1"/>
    <col min="3121" max="3121" width="3.7109375" style="90" customWidth="1"/>
    <col min="3122" max="3122" width="9.28515625" style="90" customWidth="1"/>
    <col min="3123" max="3123" width="11.140625" style="90" bestFit="1" customWidth="1"/>
    <col min="3124" max="3124" width="11.85546875" style="90" bestFit="1" customWidth="1"/>
    <col min="3125" max="3126" width="15" style="90" bestFit="1" customWidth="1"/>
    <col min="3127" max="3127" width="11.85546875" style="90" bestFit="1" customWidth="1"/>
    <col min="3128" max="3128" width="9.140625" style="90"/>
    <col min="3129" max="3129" width="11.85546875" style="90" bestFit="1" customWidth="1"/>
    <col min="3130" max="3329" width="9.140625" style="90"/>
    <col min="3330" max="3330" width="50.5703125" style="90" customWidth="1"/>
    <col min="3331" max="3331" width="9.7109375" style="90" customWidth="1"/>
    <col min="3332" max="3332" width="3.7109375" style="90" customWidth="1"/>
    <col min="3333" max="3333" width="4.7109375" style="90" customWidth="1"/>
    <col min="3334" max="3334" width="9.7109375" style="90" customWidth="1"/>
    <col min="3335" max="3335" width="3.7109375" style="90" customWidth="1"/>
    <col min="3336" max="3336" width="4.7109375" style="90" customWidth="1"/>
    <col min="3337" max="3337" width="9.7109375" style="90" customWidth="1"/>
    <col min="3338" max="3338" width="3.7109375" style="90" customWidth="1"/>
    <col min="3339" max="3339" width="4.7109375" style="90" customWidth="1"/>
    <col min="3340" max="3340" width="9.7109375" style="90" customWidth="1"/>
    <col min="3341" max="3341" width="3.7109375" style="90" customWidth="1"/>
    <col min="3342" max="3342" width="4.7109375" style="90" customWidth="1"/>
    <col min="3343" max="3343" width="9.7109375" style="90" customWidth="1"/>
    <col min="3344" max="3344" width="3.7109375" style="90" customWidth="1"/>
    <col min="3345" max="3345" width="4.7109375" style="90" customWidth="1"/>
    <col min="3346" max="3346" width="9.7109375" style="90" customWidth="1"/>
    <col min="3347" max="3347" width="3.7109375" style="90" customWidth="1"/>
    <col min="3348" max="3348" width="4.7109375" style="90" customWidth="1"/>
    <col min="3349" max="3349" width="9.7109375" style="90" customWidth="1"/>
    <col min="3350" max="3350" width="3.7109375" style="90" customWidth="1"/>
    <col min="3351" max="3351" width="4.7109375" style="90" customWidth="1"/>
    <col min="3352" max="3352" width="9.7109375" style="90" customWidth="1"/>
    <col min="3353" max="3353" width="3.7109375" style="90" customWidth="1"/>
    <col min="3354" max="3354" width="4.7109375" style="90" customWidth="1"/>
    <col min="3355" max="3355" width="9.7109375" style="90" customWidth="1"/>
    <col min="3356" max="3356" width="3.7109375" style="90" customWidth="1"/>
    <col min="3357" max="3357" width="4.7109375" style="90" customWidth="1"/>
    <col min="3358" max="3358" width="9.7109375" style="90" customWidth="1"/>
    <col min="3359" max="3359" width="3.7109375" style="90" customWidth="1"/>
    <col min="3360" max="3360" width="4.7109375" style="90" customWidth="1"/>
    <col min="3361" max="3361" width="9.7109375" style="90" customWidth="1"/>
    <col min="3362" max="3362" width="3.7109375" style="90" customWidth="1"/>
    <col min="3363" max="3363" width="4.7109375" style="90" customWidth="1"/>
    <col min="3364" max="3364" width="9.7109375" style="90" customWidth="1"/>
    <col min="3365" max="3365" width="3.7109375" style="90" customWidth="1"/>
    <col min="3366" max="3366" width="4.7109375" style="90" customWidth="1"/>
    <col min="3367" max="3367" width="9.7109375" style="90" customWidth="1"/>
    <col min="3368" max="3368" width="3.7109375" style="90" customWidth="1"/>
    <col min="3369" max="3369" width="4.7109375" style="90" customWidth="1"/>
    <col min="3370" max="3370" width="9.7109375" style="90" customWidth="1"/>
    <col min="3371" max="3371" width="3.7109375" style="90" customWidth="1"/>
    <col min="3372" max="3372" width="4.7109375" style="90" customWidth="1"/>
    <col min="3373" max="3373" width="9.7109375" style="90" customWidth="1"/>
    <col min="3374" max="3374" width="3.7109375" style="90" customWidth="1"/>
    <col min="3375" max="3375" width="4.7109375" style="90" customWidth="1"/>
    <col min="3376" max="3376" width="9.7109375" style="90" customWidth="1"/>
    <col min="3377" max="3377" width="3.7109375" style="90" customWidth="1"/>
    <col min="3378" max="3378" width="9.28515625" style="90" customWidth="1"/>
    <col min="3379" max="3379" width="11.140625" style="90" bestFit="1" customWidth="1"/>
    <col min="3380" max="3380" width="11.85546875" style="90" bestFit="1" customWidth="1"/>
    <col min="3381" max="3382" width="15" style="90" bestFit="1" customWidth="1"/>
    <col min="3383" max="3383" width="11.85546875" style="90" bestFit="1" customWidth="1"/>
    <col min="3384" max="3384" width="9.140625" style="90"/>
    <col min="3385" max="3385" width="11.85546875" style="90" bestFit="1" customWidth="1"/>
    <col min="3386" max="3585" width="9.140625" style="90"/>
    <col min="3586" max="3586" width="50.5703125" style="90" customWidth="1"/>
    <col min="3587" max="3587" width="9.7109375" style="90" customWidth="1"/>
    <col min="3588" max="3588" width="3.7109375" style="90" customWidth="1"/>
    <col min="3589" max="3589" width="4.7109375" style="90" customWidth="1"/>
    <col min="3590" max="3590" width="9.7109375" style="90" customWidth="1"/>
    <col min="3591" max="3591" width="3.7109375" style="90" customWidth="1"/>
    <col min="3592" max="3592" width="4.7109375" style="90" customWidth="1"/>
    <col min="3593" max="3593" width="9.7109375" style="90" customWidth="1"/>
    <col min="3594" max="3594" width="3.7109375" style="90" customWidth="1"/>
    <col min="3595" max="3595" width="4.7109375" style="90" customWidth="1"/>
    <col min="3596" max="3596" width="9.7109375" style="90" customWidth="1"/>
    <col min="3597" max="3597" width="3.7109375" style="90" customWidth="1"/>
    <col min="3598" max="3598" width="4.7109375" style="90" customWidth="1"/>
    <col min="3599" max="3599" width="9.7109375" style="90" customWidth="1"/>
    <col min="3600" max="3600" width="3.7109375" style="90" customWidth="1"/>
    <col min="3601" max="3601" width="4.7109375" style="90" customWidth="1"/>
    <col min="3602" max="3602" width="9.7109375" style="90" customWidth="1"/>
    <col min="3603" max="3603" width="3.7109375" style="90" customWidth="1"/>
    <col min="3604" max="3604" width="4.7109375" style="90" customWidth="1"/>
    <col min="3605" max="3605" width="9.7109375" style="90" customWidth="1"/>
    <col min="3606" max="3606" width="3.7109375" style="90" customWidth="1"/>
    <col min="3607" max="3607" width="4.7109375" style="90" customWidth="1"/>
    <col min="3608" max="3608" width="9.7109375" style="90" customWidth="1"/>
    <col min="3609" max="3609" width="3.7109375" style="90" customWidth="1"/>
    <col min="3610" max="3610" width="4.7109375" style="90" customWidth="1"/>
    <col min="3611" max="3611" width="9.7109375" style="90" customWidth="1"/>
    <col min="3612" max="3612" width="3.7109375" style="90" customWidth="1"/>
    <col min="3613" max="3613" width="4.7109375" style="90" customWidth="1"/>
    <col min="3614" max="3614" width="9.7109375" style="90" customWidth="1"/>
    <col min="3615" max="3615" width="3.7109375" style="90" customWidth="1"/>
    <col min="3616" max="3616" width="4.7109375" style="90" customWidth="1"/>
    <col min="3617" max="3617" width="9.7109375" style="90" customWidth="1"/>
    <col min="3618" max="3618" width="3.7109375" style="90" customWidth="1"/>
    <col min="3619" max="3619" width="4.7109375" style="90" customWidth="1"/>
    <col min="3620" max="3620" width="9.7109375" style="90" customWidth="1"/>
    <col min="3621" max="3621" width="3.7109375" style="90" customWidth="1"/>
    <col min="3622" max="3622" width="4.7109375" style="90" customWidth="1"/>
    <col min="3623" max="3623" width="9.7109375" style="90" customWidth="1"/>
    <col min="3624" max="3624" width="3.7109375" style="90" customWidth="1"/>
    <col min="3625" max="3625" width="4.7109375" style="90" customWidth="1"/>
    <col min="3626" max="3626" width="9.7109375" style="90" customWidth="1"/>
    <col min="3627" max="3627" width="3.7109375" style="90" customWidth="1"/>
    <col min="3628" max="3628" width="4.7109375" style="90" customWidth="1"/>
    <col min="3629" max="3629" width="9.7109375" style="90" customWidth="1"/>
    <col min="3630" max="3630" width="3.7109375" style="90" customWidth="1"/>
    <col min="3631" max="3631" width="4.7109375" style="90" customWidth="1"/>
    <col min="3632" max="3632" width="9.7109375" style="90" customWidth="1"/>
    <col min="3633" max="3633" width="3.7109375" style="90" customWidth="1"/>
    <col min="3634" max="3634" width="9.28515625" style="90" customWidth="1"/>
    <col min="3635" max="3635" width="11.140625" style="90" bestFit="1" customWidth="1"/>
    <col min="3636" max="3636" width="11.85546875" style="90" bestFit="1" customWidth="1"/>
    <col min="3637" max="3638" width="15" style="90" bestFit="1" customWidth="1"/>
    <col min="3639" max="3639" width="11.85546875" style="90" bestFit="1" customWidth="1"/>
    <col min="3640" max="3640" width="9.140625" style="90"/>
    <col min="3641" max="3641" width="11.85546875" style="90" bestFit="1" customWidth="1"/>
    <col min="3642" max="3841" width="9.140625" style="90"/>
    <col min="3842" max="3842" width="50.5703125" style="90" customWidth="1"/>
    <col min="3843" max="3843" width="9.7109375" style="90" customWidth="1"/>
    <col min="3844" max="3844" width="3.7109375" style="90" customWidth="1"/>
    <col min="3845" max="3845" width="4.7109375" style="90" customWidth="1"/>
    <col min="3846" max="3846" width="9.7109375" style="90" customWidth="1"/>
    <col min="3847" max="3847" width="3.7109375" style="90" customWidth="1"/>
    <col min="3848" max="3848" width="4.7109375" style="90" customWidth="1"/>
    <col min="3849" max="3849" width="9.7109375" style="90" customWidth="1"/>
    <col min="3850" max="3850" width="3.7109375" style="90" customWidth="1"/>
    <col min="3851" max="3851" width="4.7109375" style="90" customWidth="1"/>
    <col min="3852" max="3852" width="9.7109375" style="90" customWidth="1"/>
    <col min="3853" max="3853" width="3.7109375" style="90" customWidth="1"/>
    <col min="3854" max="3854" width="4.7109375" style="90" customWidth="1"/>
    <col min="3855" max="3855" width="9.7109375" style="90" customWidth="1"/>
    <col min="3856" max="3856" width="3.7109375" style="90" customWidth="1"/>
    <col min="3857" max="3857" width="4.7109375" style="90" customWidth="1"/>
    <col min="3858" max="3858" width="9.7109375" style="90" customWidth="1"/>
    <col min="3859" max="3859" width="3.7109375" style="90" customWidth="1"/>
    <col min="3860" max="3860" width="4.7109375" style="90" customWidth="1"/>
    <col min="3861" max="3861" width="9.7109375" style="90" customWidth="1"/>
    <col min="3862" max="3862" width="3.7109375" style="90" customWidth="1"/>
    <col min="3863" max="3863" width="4.7109375" style="90" customWidth="1"/>
    <col min="3864" max="3864" width="9.7109375" style="90" customWidth="1"/>
    <col min="3865" max="3865" width="3.7109375" style="90" customWidth="1"/>
    <col min="3866" max="3866" width="4.7109375" style="90" customWidth="1"/>
    <col min="3867" max="3867" width="9.7109375" style="90" customWidth="1"/>
    <col min="3868" max="3868" width="3.7109375" style="90" customWidth="1"/>
    <col min="3869" max="3869" width="4.7109375" style="90" customWidth="1"/>
    <col min="3870" max="3870" width="9.7109375" style="90" customWidth="1"/>
    <col min="3871" max="3871" width="3.7109375" style="90" customWidth="1"/>
    <col min="3872" max="3872" width="4.7109375" style="90" customWidth="1"/>
    <col min="3873" max="3873" width="9.7109375" style="90" customWidth="1"/>
    <col min="3874" max="3874" width="3.7109375" style="90" customWidth="1"/>
    <col min="3875" max="3875" width="4.7109375" style="90" customWidth="1"/>
    <col min="3876" max="3876" width="9.7109375" style="90" customWidth="1"/>
    <col min="3877" max="3877" width="3.7109375" style="90" customWidth="1"/>
    <col min="3878" max="3878" width="4.7109375" style="90" customWidth="1"/>
    <col min="3879" max="3879" width="9.7109375" style="90" customWidth="1"/>
    <col min="3880" max="3880" width="3.7109375" style="90" customWidth="1"/>
    <col min="3881" max="3881" width="4.7109375" style="90" customWidth="1"/>
    <col min="3882" max="3882" width="9.7109375" style="90" customWidth="1"/>
    <col min="3883" max="3883" width="3.7109375" style="90" customWidth="1"/>
    <col min="3884" max="3884" width="4.7109375" style="90" customWidth="1"/>
    <col min="3885" max="3885" width="9.7109375" style="90" customWidth="1"/>
    <col min="3886" max="3886" width="3.7109375" style="90" customWidth="1"/>
    <col min="3887" max="3887" width="4.7109375" style="90" customWidth="1"/>
    <col min="3888" max="3888" width="9.7109375" style="90" customWidth="1"/>
    <col min="3889" max="3889" width="3.7109375" style="90" customWidth="1"/>
    <col min="3890" max="3890" width="9.28515625" style="90" customWidth="1"/>
    <col min="3891" max="3891" width="11.140625" style="90" bestFit="1" customWidth="1"/>
    <col min="3892" max="3892" width="11.85546875" style="90" bestFit="1" customWidth="1"/>
    <col min="3893" max="3894" width="15" style="90" bestFit="1" customWidth="1"/>
    <col min="3895" max="3895" width="11.85546875" style="90" bestFit="1" customWidth="1"/>
    <col min="3896" max="3896" width="9.140625" style="90"/>
    <col min="3897" max="3897" width="11.85546875" style="90" bestFit="1" customWidth="1"/>
    <col min="3898" max="4097" width="9.140625" style="90"/>
    <col min="4098" max="4098" width="50.5703125" style="90" customWidth="1"/>
    <col min="4099" max="4099" width="9.7109375" style="90" customWidth="1"/>
    <col min="4100" max="4100" width="3.7109375" style="90" customWidth="1"/>
    <col min="4101" max="4101" width="4.7109375" style="90" customWidth="1"/>
    <col min="4102" max="4102" width="9.7109375" style="90" customWidth="1"/>
    <col min="4103" max="4103" width="3.7109375" style="90" customWidth="1"/>
    <col min="4104" max="4104" width="4.7109375" style="90" customWidth="1"/>
    <col min="4105" max="4105" width="9.7109375" style="90" customWidth="1"/>
    <col min="4106" max="4106" width="3.7109375" style="90" customWidth="1"/>
    <col min="4107" max="4107" width="4.7109375" style="90" customWidth="1"/>
    <col min="4108" max="4108" width="9.7109375" style="90" customWidth="1"/>
    <col min="4109" max="4109" width="3.7109375" style="90" customWidth="1"/>
    <col min="4110" max="4110" width="4.7109375" style="90" customWidth="1"/>
    <col min="4111" max="4111" width="9.7109375" style="90" customWidth="1"/>
    <col min="4112" max="4112" width="3.7109375" style="90" customWidth="1"/>
    <col min="4113" max="4113" width="4.7109375" style="90" customWidth="1"/>
    <col min="4114" max="4114" width="9.7109375" style="90" customWidth="1"/>
    <col min="4115" max="4115" width="3.7109375" style="90" customWidth="1"/>
    <col min="4116" max="4116" width="4.7109375" style="90" customWidth="1"/>
    <col min="4117" max="4117" width="9.7109375" style="90" customWidth="1"/>
    <col min="4118" max="4118" width="3.7109375" style="90" customWidth="1"/>
    <col min="4119" max="4119" width="4.7109375" style="90" customWidth="1"/>
    <col min="4120" max="4120" width="9.7109375" style="90" customWidth="1"/>
    <col min="4121" max="4121" width="3.7109375" style="90" customWidth="1"/>
    <col min="4122" max="4122" width="4.7109375" style="90" customWidth="1"/>
    <col min="4123" max="4123" width="9.7109375" style="90" customWidth="1"/>
    <col min="4124" max="4124" width="3.7109375" style="90" customWidth="1"/>
    <col min="4125" max="4125" width="4.7109375" style="90" customWidth="1"/>
    <col min="4126" max="4126" width="9.7109375" style="90" customWidth="1"/>
    <col min="4127" max="4127" width="3.7109375" style="90" customWidth="1"/>
    <col min="4128" max="4128" width="4.7109375" style="90" customWidth="1"/>
    <col min="4129" max="4129" width="9.7109375" style="90" customWidth="1"/>
    <col min="4130" max="4130" width="3.7109375" style="90" customWidth="1"/>
    <col min="4131" max="4131" width="4.7109375" style="90" customWidth="1"/>
    <col min="4132" max="4132" width="9.7109375" style="90" customWidth="1"/>
    <col min="4133" max="4133" width="3.7109375" style="90" customWidth="1"/>
    <col min="4134" max="4134" width="4.7109375" style="90" customWidth="1"/>
    <col min="4135" max="4135" width="9.7109375" style="90" customWidth="1"/>
    <col min="4136" max="4136" width="3.7109375" style="90" customWidth="1"/>
    <col min="4137" max="4137" width="4.7109375" style="90" customWidth="1"/>
    <col min="4138" max="4138" width="9.7109375" style="90" customWidth="1"/>
    <col min="4139" max="4139" width="3.7109375" style="90" customWidth="1"/>
    <col min="4140" max="4140" width="4.7109375" style="90" customWidth="1"/>
    <col min="4141" max="4141" width="9.7109375" style="90" customWidth="1"/>
    <col min="4142" max="4142" width="3.7109375" style="90" customWidth="1"/>
    <col min="4143" max="4143" width="4.7109375" style="90" customWidth="1"/>
    <col min="4144" max="4144" width="9.7109375" style="90" customWidth="1"/>
    <col min="4145" max="4145" width="3.7109375" style="90" customWidth="1"/>
    <col min="4146" max="4146" width="9.28515625" style="90" customWidth="1"/>
    <col min="4147" max="4147" width="11.140625" style="90" bestFit="1" customWidth="1"/>
    <col min="4148" max="4148" width="11.85546875" style="90" bestFit="1" customWidth="1"/>
    <col min="4149" max="4150" width="15" style="90" bestFit="1" customWidth="1"/>
    <col min="4151" max="4151" width="11.85546875" style="90" bestFit="1" customWidth="1"/>
    <col min="4152" max="4152" width="9.140625" style="90"/>
    <col min="4153" max="4153" width="11.85546875" style="90" bestFit="1" customWidth="1"/>
    <col min="4154" max="4353" width="9.140625" style="90"/>
    <col min="4354" max="4354" width="50.5703125" style="90" customWidth="1"/>
    <col min="4355" max="4355" width="9.7109375" style="90" customWidth="1"/>
    <col min="4356" max="4356" width="3.7109375" style="90" customWidth="1"/>
    <col min="4357" max="4357" width="4.7109375" style="90" customWidth="1"/>
    <col min="4358" max="4358" width="9.7109375" style="90" customWidth="1"/>
    <col min="4359" max="4359" width="3.7109375" style="90" customWidth="1"/>
    <col min="4360" max="4360" width="4.7109375" style="90" customWidth="1"/>
    <col min="4361" max="4361" width="9.7109375" style="90" customWidth="1"/>
    <col min="4362" max="4362" width="3.7109375" style="90" customWidth="1"/>
    <col min="4363" max="4363" width="4.7109375" style="90" customWidth="1"/>
    <col min="4364" max="4364" width="9.7109375" style="90" customWidth="1"/>
    <col min="4365" max="4365" width="3.7109375" style="90" customWidth="1"/>
    <col min="4366" max="4366" width="4.7109375" style="90" customWidth="1"/>
    <col min="4367" max="4367" width="9.7109375" style="90" customWidth="1"/>
    <col min="4368" max="4368" width="3.7109375" style="90" customWidth="1"/>
    <col min="4369" max="4369" width="4.7109375" style="90" customWidth="1"/>
    <col min="4370" max="4370" width="9.7109375" style="90" customWidth="1"/>
    <col min="4371" max="4371" width="3.7109375" style="90" customWidth="1"/>
    <col min="4372" max="4372" width="4.7109375" style="90" customWidth="1"/>
    <col min="4373" max="4373" width="9.7109375" style="90" customWidth="1"/>
    <col min="4374" max="4374" width="3.7109375" style="90" customWidth="1"/>
    <col min="4375" max="4375" width="4.7109375" style="90" customWidth="1"/>
    <col min="4376" max="4376" width="9.7109375" style="90" customWidth="1"/>
    <col min="4377" max="4377" width="3.7109375" style="90" customWidth="1"/>
    <col min="4378" max="4378" width="4.7109375" style="90" customWidth="1"/>
    <col min="4379" max="4379" width="9.7109375" style="90" customWidth="1"/>
    <col min="4380" max="4380" width="3.7109375" style="90" customWidth="1"/>
    <col min="4381" max="4381" width="4.7109375" style="90" customWidth="1"/>
    <col min="4382" max="4382" width="9.7109375" style="90" customWidth="1"/>
    <col min="4383" max="4383" width="3.7109375" style="90" customWidth="1"/>
    <col min="4384" max="4384" width="4.7109375" style="90" customWidth="1"/>
    <col min="4385" max="4385" width="9.7109375" style="90" customWidth="1"/>
    <col min="4386" max="4386" width="3.7109375" style="90" customWidth="1"/>
    <col min="4387" max="4387" width="4.7109375" style="90" customWidth="1"/>
    <col min="4388" max="4388" width="9.7109375" style="90" customWidth="1"/>
    <col min="4389" max="4389" width="3.7109375" style="90" customWidth="1"/>
    <col min="4390" max="4390" width="4.7109375" style="90" customWidth="1"/>
    <col min="4391" max="4391" width="9.7109375" style="90" customWidth="1"/>
    <col min="4392" max="4392" width="3.7109375" style="90" customWidth="1"/>
    <col min="4393" max="4393" width="4.7109375" style="90" customWidth="1"/>
    <col min="4394" max="4394" width="9.7109375" style="90" customWidth="1"/>
    <col min="4395" max="4395" width="3.7109375" style="90" customWidth="1"/>
    <col min="4396" max="4396" width="4.7109375" style="90" customWidth="1"/>
    <col min="4397" max="4397" width="9.7109375" style="90" customWidth="1"/>
    <col min="4398" max="4398" width="3.7109375" style="90" customWidth="1"/>
    <col min="4399" max="4399" width="4.7109375" style="90" customWidth="1"/>
    <col min="4400" max="4400" width="9.7109375" style="90" customWidth="1"/>
    <col min="4401" max="4401" width="3.7109375" style="90" customWidth="1"/>
    <col min="4402" max="4402" width="9.28515625" style="90" customWidth="1"/>
    <col min="4403" max="4403" width="11.140625" style="90" bestFit="1" customWidth="1"/>
    <col min="4404" max="4404" width="11.85546875" style="90" bestFit="1" customWidth="1"/>
    <col min="4405" max="4406" width="15" style="90" bestFit="1" customWidth="1"/>
    <col min="4407" max="4407" width="11.85546875" style="90" bestFit="1" customWidth="1"/>
    <col min="4408" max="4408" width="9.140625" style="90"/>
    <col min="4409" max="4409" width="11.85546875" style="90" bestFit="1" customWidth="1"/>
    <col min="4410" max="4609" width="9.140625" style="90"/>
    <col min="4610" max="4610" width="50.5703125" style="90" customWidth="1"/>
    <col min="4611" max="4611" width="9.7109375" style="90" customWidth="1"/>
    <col min="4612" max="4612" width="3.7109375" style="90" customWidth="1"/>
    <col min="4613" max="4613" width="4.7109375" style="90" customWidth="1"/>
    <col min="4614" max="4614" width="9.7109375" style="90" customWidth="1"/>
    <col min="4615" max="4615" width="3.7109375" style="90" customWidth="1"/>
    <col min="4616" max="4616" width="4.7109375" style="90" customWidth="1"/>
    <col min="4617" max="4617" width="9.7109375" style="90" customWidth="1"/>
    <col min="4618" max="4618" width="3.7109375" style="90" customWidth="1"/>
    <col min="4619" max="4619" width="4.7109375" style="90" customWidth="1"/>
    <col min="4620" max="4620" width="9.7109375" style="90" customWidth="1"/>
    <col min="4621" max="4621" width="3.7109375" style="90" customWidth="1"/>
    <col min="4622" max="4622" width="4.7109375" style="90" customWidth="1"/>
    <col min="4623" max="4623" width="9.7109375" style="90" customWidth="1"/>
    <col min="4624" max="4624" width="3.7109375" style="90" customWidth="1"/>
    <col min="4625" max="4625" width="4.7109375" style="90" customWidth="1"/>
    <col min="4626" max="4626" width="9.7109375" style="90" customWidth="1"/>
    <col min="4627" max="4627" width="3.7109375" style="90" customWidth="1"/>
    <col min="4628" max="4628" width="4.7109375" style="90" customWidth="1"/>
    <col min="4629" max="4629" width="9.7109375" style="90" customWidth="1"/>
    <col min="4630" max="4630" width="3.7109375" style="90" customWidth="1"/>
    <col min="4631" max="4631" width="4.7109375" style="90" customWidth="1"/>
    <col min="4632" max="4632" width="9.7109375" style="90" customWidth="1"/>
    <col min="4633" max="4633" width="3.7109375" style="90" customWidth="1"/>
    <col min="4634" max="4634" width="4.7109375" style="90" customWidth="1"/>
    <col min="4635" max="4635" width="9.7109375" style="90" customWidth="1"/>
    <col min="4636" max="4636" width="3.7109375" style="90" customWidth="1"/>
    <col min="4637" max="4637" width="4.7109375" style="90" customWidth="1"/>
    <col min="4638" max="4638" width="9.7109375" style="90" customWidth="1"/>
    <col min="4639" max="4639" width="3.7109375" style="90" customWidth="1"/>
    <col min="4640" max="4640" width="4.7109375" style="90" customWidth="1"/>
    <col min="4641" max="4641" width="9.7109375" style="90" customWidth="1"/>
    <col min="4642" max="4642" width="3.7109375" style="90" customWidth="1"/>
    <col min="4643" max="4643" width="4.7109375" style="90" customWidth="1"/>
    <col min="4644" max="4644" width="9.7109375" style="90" customWidth="1"/>
    <col min="4645" max="4645" width="3.7109375" style="90" customWidth="1"/>
    <col min="4646" max="4646" width="4.7109375" style="90" customWidth="1"/>
    <col min="4647" max="4647" width="9.7109375" style="90" customWidth="1"/>
    <col min="4648" max="4648" width="3.7109375" style="90" customWidth="1"/>
    <col min="4649" max="4649" width="4.7109375" style="90" customWidth="1"/>
    <col min="4650" max="4650" width="9.7109375" style="90" customWidth="1"/>
    <col min="4651" max="4651" width="3.7109375" style="90" customWidth="1"/>
    <col min="4652" max="4652" width="4.7109375" style="90" customWidth="1"/>
    <col min="4653" max="4653" width="9.7109375" style="90" customWidth="1"/>
    <col min="4654" max="4654" width="3.7109375" style="90" customWidth="1"/>
    <col min="4655" max="4655" width="4.7109375" style="90" customWidth="1"/>
    <col min="4656" max="4656" width="9.7109375" style="90" customWidth="1"/>
    <col min="4657" max="4657" width="3.7109375" style="90" customWidth="1"/>
    <col min="4658" max="4658" width="9.28515625" style="90" customWidth="1"/>
    <col min="4659" max="4659" width="11.140625" style="90" bestFit="1" customWidth="1"/>
    <col min="4660" max="4660" width="11.85546875" style="90" bestFit="1" customWidth="1"/>
    <col min="4661" max="4662" width="15" style="90" bestFit="1" customWidth="1"/>
    <col min="4663" max="4663" width="11.85546875" style="90" bestFit="1" customWidth="1"/>
    <col min="4664" max="4664" width="9.140625" style="90"/>
    <col min="4665" max="4665" width="11.85546875" style="90" bestFit="1" customWidth="1"/>
    <col min="4666" max="4865" width="9.140625" style="90"/>
    <col min="4866" max="4866" width="50.5703125" style="90" customWidth="1"/>
    <col min="4867" max="4867" width="9.7109375" style="90" customWidth="1"/>
    <col min="4868" max="4868" width="3.7109375" style="90" customWidth="1"/>
    <col min="4869" max="4869" width="4.7109375" style="90" customWidth="1"/>
    <col min="4870" max="4870" width="9.7109375" style="90" customWidth="1"/>
    <col min="4871" max="4871" width="3.7109375" style="90" customWidth="1"/>
    <col min="4872" max="4872" width="4.7109375" style="90" customWidth="1"/>
    <col min="4873" max="4873" width="9.7109375" style="90" customWidth="1"/>
    <col min="4874" max="4874" width="3.7109375" style="90" customWidth="1"/>
    <col min="4875" max="4875" width="4.7109375" style="90" customWidth="1"/>
    <col min="4876" max="4876" width="9.7109375" style="90" customWidth="1"/>
    <col min="4877" max="4877" width="3.7109375" style="90" customWidth="1"/>
    <col min="4878" max="4878" width="4.7109375" style="90" customWidth="1"/>
    <col min="4879" max="4879" width="9.7109375" style="90" customWidth="1"/>
    <col min="4880" max="4880" width="3.7109375" style="90" customWidth="1"/>
    <col min="4881" max="4881" width="4.7109375" style="90" customWidth="1"/>
    <col min="4882" max="4882" width="9.7109375" style="90" customWidth="1"/>
    <col min="4883" max="4883" width="3.7109375" style="90" customWidth="1"/>
    <col min="4884" max="4884" width="4.7109375" style="90" customWidth="1"/>
    <col min="4885" max="4885" width="9.7109375" style="90" customWidth="1"/>
    <col min="4886" max="4886" width="3.7109375" style="90" customWidth="1"/>
    <col min="4887" max="4887" width="4.7109375" style="90" customWidth="1"/>
    <col min="4888" max="4888" width="9.7109375" style="90" customWidth="1"/>
    <col min="4889" max="4889" width="3.7109375" style="90" customWidth="1"/>
    <col min="4890" max="4890" width="4.7109375" style="90" customWidth="1"/>
    <col min="4891" max="4891" width="9.7109375" style="90" customWidth="1"/>
    <col min="4892" max="4892" width="3.7109375" style="90" customWidth="1"/>
    <col min="4893" max="4893" width="4.7109375" style="90" customWidth="1"/>
    <col min="4894" max="4894" width="9.7109375" style="90" customWidth="1"/>
    <col min="4895" max="4895" width="3.7109375" style="90" customWidth="1"/>
    <col min="4896" max="4896" width="4.7109375" style="90" customWidth="1"/>
    <col min="4897" max="4897" width="9.7109375" style="90" customWidth="1"/>
    <col min="4898" max="4898" width="3.7109375" style="90" customWidth="1"/>
    <col min="4899" max="4899" width="4.7109375" style="90" customWidth="1"/>
    <col min="4900" max="4900" width="9.7109375" style="90" customWidth="1"/>
    <col min="4901" max="4901" width="3.7109375" style="90" customWidth="1"/>
    <col min="4902" max="4902" width="4.7109375" style="90" customWidth="1"/>
    <col min="4903" max="4903" width="9.7109375" style="90" customWidth="1"/>
    <col min="4904" max="4904" width="3.7109375" style="90" customWidth="1"/>
    <col min="4905" max="4905" width="4.7109375" style="90" customWidth="1"/>
    <col min="4906" max="4906" width="9.7109375" style="90" customWidth="1"/>
    <col min="4907" max="4907" width="3.7109375" style="90" customWidth="1"/>
    <col min="4908" max="4908" width="4.7109375" style="90" customWidth="1"/>
    <col min="4909" max="4909" width="9.7109375" style="90" customWidth="1"/>
    <col min="4910" max="4910" width="3.7109375" style="90" customWidth="1"/>
    <col min="4911" max="4911" width="4.7109375" style="90" customWidth="1"/>
    <col min="4912" max="4912" width="9.7109375" style="90" customWidth="1"/>
    <col min="4913" max="4913" width="3.7109375" style="90" customWidth="1"/>
    <col min="4914" max="4914" width="9.28515625" style="90" customWidth="1"/>
    <col min="4915" max="4915" width="11.140625" style="90" bestFit="1" customWidth="1"/>
    <col min="4916" max="4916" width="11.85546875" style="90" bestFit="1" customWidth="1"/>
    <col min="4917" max="4918" width="15" style="90" bestFit="1" customWidth="1"/>
    <col min="4919" max="4919" width="11.85546875" style="90" bestFit="1" customWidth="1"/>
    <col min="4920" max="4920" width="9.140625" style="90"/>
    <col min="4921" max="4921" width="11.85546875" style="90" bestFit="1" customWidth="1"/>
    <col min="4922" max="5121" width="9.140625" style="90"/>
    <col min="5122" max="5122" width="50.5703125" style="90" customWidth="1"/>
    <col min="5123" max="5123" width="9.7109375" style="90" customWidth="1"/>
    <col min="5124" max="5124" width="3.7109375" style="90" customWidth="1"/>
    <col min="5125" max="5125" width="4.7109375" style="90" customWidth="1"/>
    <col min="5126" max="5126" width="9.7109375" style="90" customWidth="1"/>
    <col min="5127" max="5127" width="3.7109375" style="90" customWidth="1"/>
    <col min="5128" max="5128" width="4.7109375" style="90" customWidth="1"/>
    <col min="5129" max="5129" width="9.7109375" style="90" customWidth="1"/>
    <col min="5130" max="5130" width="3.7109375" style="90" customWidth="1"/>
    <col min="5131" max="5131" width="4.7109375" style="90" customWidth="1"/>
    <col min="5132" max="5132" width="9.7109375" style="90" customWidth="1"/>
    <col min="5133" max="5133" width="3.7109375" style="90" customWidth="1"/>
    <col min="5134" max="5134" width="4.7109375" style="90" customWidth="1"/>
    <col min="5135" max="5135" width="9.7109375" style="90" customWidth="1"/>
    <col min="5136" max="5136" width="3.7109375" style="90" customWidth="1"/>
    <col min="5137" max="5137" width="4.7109375" style="90" customWidth="1"/>
    <col min="5138" max="5138" width="9.7109375" style="90" customWidth="1"/>
    <col min="5139" max="5139" width="3.7109375" style="90" customWidth="1"/>
    <col min="5140" max="5140" width="4.7109375" style="90" customWidth="1"/>
    <col min="5141" max="5141" width="9.7109375" style="90" customWidth="1"/>
    <col min="5142" max="5142" width="3.7109375" style="90" customWidth="1"/>
    <col min="5143" max="5143" width="4.7109375" style="90" customWidth="1"/>
    <col min="5144" max="5144" width="9.7109375" style="90" customWidth="1"/>
    <col min="5145" max="5145" width="3.7109375" style="90" customWidth="1"/>
    <col min="5146" max="5146" width="4.7109375" style="90" customWidth="1"/>
    <col min="5147" max="5147" width="9.7109375" style="90" customWidth="1"/>
    <col min="5148" max="5148" width="3.7109375" style="90" customWidth="1"/>
    <col min="5149" max="5149" width="4.7109375" style="90" customWidth="1"/>
    <col min="5150" max="5150" width="9.7109375" style="90" customWidth="1"/>
    <col min="5151" max="5151" width="3.7109375" style="90" customWidth="1"/>
    <col min="5152" max="5152" width="4.7109375" style="90" customWidth="1"/>
    <col min="5153" max="5153" width="9.7109375" style="90" customWidth="1"/>
    <col min="5154" max="5154" width="3.7109375" style="90" customWidth="1"/>
    <col min="5155" max="5155" width="4.7109375" style="90" customWidth="1"/>
    <col min="5156" max="5156" width="9.7109375" style="90" customWidth="1"/>
    <col min="5157" max="5157" width="3.7109375" style="90" customWidth="1"/>
    <col min="5158" max="5158" width="4.7109375" style="90" customWidth="1"/>
    <col min="5159" max="5159" width="9.7109375" style="90" customWidth="1"/>
    <col min="5160" max="5160" width="3.7109375" style="90" customWidth="1"/>
    <col min="5161" max="5161" width="4.7109375" style="90" customWidth="1"/>
    <col min="5162" max="5162" width="9.7109375" style="90" customWidth="1"/>
    <col min="5163" max="5163" width="3.7109375" style="90" customWidth="1"/>
    <col min="5164" max="5164" width="4.7109375" style="90" customWidth="1"/>
    <col min="5165" max="5165" width="9.7109375" style="90" customWidth="1"/>
    <col min="5166" max="5166" width="3.7109375" style="90" customWidth="1"/>
    <col min="5167" max="5167" width="4.7109375" style="90" customWidth="1"/>
    <col min="5168" max="5168" width="9.7109375" style="90" customWidth="1"/>
    <col min="5169" max="5169" width="3.7109375" style="90" customWidth="1"/>
    <col min="5170" max="5170" width="9.28515625" style="90" customWidth="1"/>
    <col min="5171" max="5171" width="11.140625" style="90" bestFit="1" customWidth="1"/>
    <col min="5172" max="5172" width="11.85546875" style="90" bestFit="1" customWidth="1"/>
    <col min="5173" max="5174" width="15" style="90" bestFit="1" customWidth="1"/>
    <col min="5175" max="5175" width="11.85546875" style="90" bestFit="1" customWidth="1"/>
    <col min="5176" max="5176" width="9.140625" style="90"/>
    <col min="5177" max="5177" width="11.85546875" style="90" bestFit="1" customWidth="1"/>
    <col min="5178" max="5377" width="9.140625" style="90"/>
    <col min="5378" max="5378" width="50.5703125" style="90" customWidth="1"/>
    <col min="5379" max="5379" width="9.7109375" style="90" customWidth="1"/>
    <col min="5380" max="5380" width="3.7109375" style="90" customWidth="1"/>
    <col min="5381" max="5381" width="4.7109375" style="90" customWidth="1"/>
    <col min="5382" max="5382" width="9.7109375" style="90" customWidth="1"/>
    <col min="5383" max="5383" width="3.7109375" style="90" customWidth="1"/>
    <col min="5384" max="5384" width="4.7109375" style="90" customWidth="1"/>
    <col min="5385" max="5385" width="9.7109375" style="90" customWidth="1"/>
    <col min="5386" max="5386" width="3.7109375" style="90" customWidth="1"/>
    <col min="5387" max="5387" width="4.7109375" style="90" customWidth="1"/>
    <col min="5388" max="5388" width="9.7109375" style="90" customWidth="1"/>
    <col min="5389" max="5389" width="3.7109375" style="90" customWidth="1"/>
    <col min="5390" max="5390" width="4.7109375" style="90" customWidth="1"/>
    <col min="5391" max="5391" width="9.7109375" style="90" customWidth="1"/>
    <col min="5392" max="5392" width="3.7109375" style="90" customWidth="1"/>
    <col min="5393" max="5393" width="4.7109375" style="90" customWidth="1"/>
    <col min="5394" max="5394" width="9.7109375" style="90" customWidth="1"/>
    <col min="5395" max="5395" width="3.7109375" style="90" customWidth="1"/>
    <col min="5396" max="5396" width="4.7109375" style="90" customWidth="1"/>
    <col min="5397" max="5397" width="9.7109375" style="90" customWidth="1"/>
    <col min="5398" max="5398" width="3.7109375" style="90" customWidth="1"/>
    <col min="5399" max="5399" width="4.7109375" style="90" customWidth="1"/>
    <col min="5400" max="5400" width="9.7109375" style="90" customWidth="1"/>
    <col min="5401" max="5401" width="3.7109375" style="90" customWidth="1"/>
    <col min="5402" max="5402" width="4.7109375" style="90" customWidth="1"/>
    <col min="5403" max="5403" width="9.7109375" style="90" customWidth="1"/>
    <col min="5404" max="5404" width="3.7109375" style="90" customWidth="1"/>
    <col min="5405" max="5405" width="4.7109375" style="90" customWidth="1"/>
    <col min="5406" max="5406" width="9.7109375" style="90" customWidth="1"/>
    <col min="5407" max="5407" width="3.7109375" style="90" customWidth="1"/>
    <col min="5408" max="5408" width="4.7109375" style="90" customWidth="1"/>
    <col min="5409" max="5409" width="9.7109375" style="90" customWidth="1"/>
    <col min="5410" max="5410" width="3.7109375" style="90" customWidth="1"/>
    <col min="5411" max="5411" width="4.7109375" style="90" customWidth="1"/>
    <col min="5412" max="5412" width="9.7109375" style="90" customWidth="1"/>
    <col min="5413" max="5413" width="3.7109375" style="90" customWidth="1"/>
    <col min="5414" max="5414" width="4.7109375" style="90" customWidth="1"/>
    <col min="5415" max="5415" width="9.7109375" style="90" customWidth="1"/>
    <col min="5416" max="5416" width="3.7109375" style="90" customWidth="1"/>
    <col min="5417" max="5417" width="4.7109375" style="90" customWidth="1"/>
    <col min="5418" max="5418" width="9.7109375" style="90" customWidth="1"/>
    <col min="5419" max="5419" width="3.7109375" style="90" customWidth="1"/>
    <col min="5420" max="5420" width="4.7109375" style="90" customWidth="1"/>
    <col min="5421" max="5421" width="9.7109375" style="90" customWidth="1"/>
    <col min="5422" max="5422" width="3.7109375" style="90" customWidth="1"/>
    <col min="5423" max="5423" width="4.7109375" style="90" customWidth="1"/>
    <col min="5424" max="5424" width="9.7109375" style="90" customWidth="1"/>
    <col min="5425" max="5425" width="3.7109375" style="90" customWidth="1"/>
    <col min="5426" max="5426" width="9.28515625" style="90" customWidth="1"/>
    <col min="5427" max="5427" width="11.140625" style="90" bestFit="1" customWidth="1"/>
    <col min="5428" max="5428" width="11.85546875" style="90" bestFit="1" customWidth="1"/>
    <col min="5429" max="5430" width="15" style="90" bestFit="1" customWidth="1"/>
    <col min="5431" max="5431" width="11.85546875" style="90" bestFit="1" customWidth="1"/>
    <col min="5432" max="5432" width="9.140625" style="90"/>
    <col min="5433" max="5433" width="11.85546875" style="90" bestFit="1" customWidth="1"/>
    <col min="5434" max="5633" width="9.140625" style="90"/>
    <col min="5634" max="5634" width="50.5703125" style="90" customWidth="1"/>
    <col min="5635" max="5635" width="9.7109375" style="90" customWidth="1"/>
    <col min="5636" max="5636" width="3.7109375" style="90" customWidth="1"/>
    <col min="5637" max="5637" width="4.7109375" style="90" customWidth="1"/>
    <col min="5638" max="5638" width="9.7109375" style="90" customWidth="1"/>
    <col min="5639" max="5639" width="3.7109375" style="90" customWidth="1"/>
    <col min="5640" max="5640" width="4.7109375" style="90" customWidth="1"/>
    <col min="5641" max="5641" width="9.7109375" style="90" customWidth="1"/>
    <col min="5642" max="5642" width="3.7109375" style="90" customWidth="1"/>
    <col min="5643" max="5643" width="4.7109375" style="90" customWidth="1"/>
    <col min="5644" max="5644" width="9.7109375" style="90" customWidth="1"/>
    <col min="5645" max="5645" width="3.7109375" style="90" customWidth="1"/>
    <col min="5646" max="5646" width="4.7109375" style="90" customWidth="1"/>
    <col min="5647" max="5647" width="9.7109375" style="90" customWidth="1"/>
    <col min="5648" max="5648" width="3.7109375" style="90" customWidth="1"/>
    <col min="5649" max="5649" width="4.7109375" style="90" customWidth="1"/>
    <col min="5650" max="5650" width="9.7109375" style="90" customWidth="1"/>
    <col min="5651" max="5651" width="3.7109375" style="90" customWidth="1"/>
    <col min="5652" max="5652" width="4.7109375" style="90" customWidth="1"/>
    <col min="5653" max="5653" width="9.7109375" style="90" customWidth="1"/>
    <col min="5654" max="5654" width="3.7109375" style="90" customWidth="1"/>
    <col min="5655" max="5655" width="4.7109375" style="90" customWidth="1"/>
    <col min="5656" max="5656" width="9.7109375" style="90" customWidth="1"/>
    <col min="5657" max="5657" width="3.7109375" style="90" customWidth="1"/>
    <col min="5658" max="5658" width="4.7109375" style="90" customWidth="1"/>
    <col min="5659" max="5659" width="9.7109375" style="90" customWidth="1"/>
    <col min="5660" max="5660" width="3.7109375" style="90" customWidth="1"/>
    <col min="5661" max="5661" width="4.7109375" style="90" customWidth="1"/>
    <col min="5662" max="5662" width="9.7109375" style="90" customWidth="1"/>
    <col min="5663" max="5663" width="3.7109375" style="90" customWidth="1"/>
    <col min="5664" max="5664" width="4.7109375" style="90" customWidth="1"/>
    <col min="5665" max="5665" width="9.7109375" style="90" customWidth="1"/>
    <col min="5666" max="5666" width="3.7109375" style="90" customWidth="1"/>
    <col min="5667" max="5667" width="4.7109375" style="90" customWidth="1"/>
    <col min="5668" max="5668" width="9.7109375" style="90" customWidth="1"/>
    <col min="5669" max="5669" width="3.7109375" style="90" customWidth="1"/>
    <col min="5670" max="5670" width="4.7109375" style="90" customWidth="1"/>
    <col min="5671" max="5671" width="9.7109375" style="90" customWidth="1"/>
    <col min="5672" max="5672" width="3.7109375" style="90" customWidth="1"/>
    <col min="5673" max="5673" width="4.7109375" style="90" customWidth="1"/>
    <col min="5674" max="5674" width="9.7109375" style="90" customWidth="1"/>
    <col min="5675" max="5675" width="3.7109375" style="90" customWidth="1"/>
    <col min="5676" max="5676" width="4.7109375" style="90" customWidth="1"/>
    <col min="5677" max="5677" width="9.7109375" style="90" customWidth="1"/>
    <col min="5678" max="5678" width="3.7109375" style="90" customWidth="1"/>
    <col min="5679" max="5679" width="4.7109375" style="90" customWidth="1"/>
    <col min="5680" max="5680" width="9.7109375" style="90" customWidth="1"/>
    <col min="5681" max="5681" width="3.7109375" style="90" customWidth="1"/>
    <col min="5682" max="5682" width="9.28515625" style="90" customWidth="1"/>
    <col min="5683" max="5683" width="11.140625" style="90" bestFit="1" customWidth="1"/>
    <col min="5684" max="5684" width="11.85546875" style="90" bestFit="1" customWidth="1"/>
    <col min="5685" max="5686" width="15" style="90" bestFit="1" customWidth="1"/>
    <col min="5687" max="5687" width="11.85546875" style="90" bestFit="1" customWidth="1"/>
    <col min="5688" max="5688" width="9.140625" style="90"/>
    <col min="5689" max="5689" width="11.85546875" style="90" bestFit="1" customWidth="1"/>
    <col min="5690" max="5889" width="9.140625" style="90"/>
    <col min="5890" max="5890" width="50.5703125" style="90" customWidth="1"/>
    <col min="5891" max="5891" width="9.7109375" style="90" customWidth="1"/>
    <col min="5892" max="5892" width="3.7109375" style="90" customWidth="1"/>
    <col min="5893" max="5893" width="4.7109375" style="90" customWidth="1"/>
    <col min="5894" max="5894" width="9.7109375" style="90" customWidth="1"/>
    <col min="5895" max="5895" width="3.7109375" style="90" customWidth="1"/>
    <col min="5896" max="5896" width="4.7109375" style="90" customWidth="1"/>
    <col min="5897" max="5897" width="9.7109375" style="90" customWidth="1"/>
    <col min="5898" max="5898" width="3.7109375" style="90" customWidth="1"/>
    <col min="5899" max="5899" width="4.7109375" style="90" customWidth="1"/>
    <col min="5900" max="5900" width="9.7109375" style="90" customWidth="1"/>
    <col min="5901" max="5901" width="3.7109375" style="90" customWidth="1"/>
    <col min="5902" max="5902" width="4.7109375" style="90" customWidth="1"/>
    <col min="5903" max="5903" width="9.7109375" style="90" customWidth="1"/>
    <col min="5904" max="5904" width="3.7109375" style="90" customWidth="1"/>
    <col min="5905" max="5905" width="4.7109375" style="90" customWidth="1"/>
    <col min="5906" max="5906" width="9.7109375" style="90" customWidth="1"/>
    <col min="5907" max="5907" width="3.7109375" style="90" customWidth="1"/>
    <col min="5908" max="5908" width="4.7109375" style="90" customWidth="1"/>
    <col min="5909" max="5909" width="9.7109375" style="90" customWidth="1"/>
    <col min="5910" max="5910" width="3.7109375" style="90" customWidth="1"/>
    <col min="5911" max="5911" width="4.7109375" style="90" customWidth="1"/>
    <col min="5912" max="5912" width="9.7109375" style="90" customWidth="1"/>
    <col min="5913" max="5913" width="3.7109375" style="90" customWidth="1"/>
    <col min="5914" max="5914" width="4.7109375" style="90" customWidth="1"/>
    <col min="5915" max="5915" width="9.7109375" style="90" customWidth="1"/>
    <col min="5916" max="5916" width="3.7109375" style="90" customWidth="1"/>
    <col min="5917" max="5917" width="4.7109375" style="90" customWidth="1"/>
    <col min="5918" max="5918" width="9.7109375" style="90" customWidth="1"/>
    <col min="5919" max="5919" width="3.7109375" style="90" customWidth="1"/>
    <col min="5920" max="5920" width="4.7109375" style="90" customWidth="1"/>
    <col min="5921" max="5921" width="9.7109375" style="90" customWidth="1"/>
    <col min="5922" max="5922" width="3.7109375" style="90" customWidth="1"/>
    <col min="5923" max="5923" width="4.7109375" style="90" customWidth="1"/>
    <col min="5924" max="5924" width="9.7109375" style="90" customWidth="1"/>
    <col min="5925" max="5925" width="3.7109375" style="90" customWidth="1"/>
    <col min="5926" max="5926" width="4.7109375" style="90" customWidth="1"/>
    <col min="5927" max="5927" width="9.7109375" style="90" customWidth="1"/>
    <col min="5928" max="5928" width="3.7109375" style="90" customWidth="1"/>
    <col min="5929" max="5929" width="4.7109375" style="90" customWidth="1"/>
    <col min="5930" max="5930" width="9.7109375" style="90" customWidth="1"/>
    <col min="5931" max="5931" width="3.7109375" style="90" customWidth="1"/>
    <col min="5932" max="5932" width="4.7109375" style="90" customWidth="1"/>
    <col min="5933" max="5933" width="9.7109375" style="90" customWidth="1"/>
    <col min="5934" max="5934" width="3.7109375" style="90" customWidth="1"/>
    <col min="5935" max="5935" width="4.7109375" style="90" customWidth="1"/>
    <col min="5936" max="5936" width="9.7109375" style="90" customWidth="1"/>
    <col min="5937" max="5937" width="3.7109375" style="90" customWidth="1"/>
    <col min="5938" max="5938" width="9.28515625" style="90" customWidth="1"/>
    <col min="5939" max="5939" width="11.140625" style="90" bestFit="1" customWidth="1"/>
    <col min="5940" max="5940" width="11.85546875" style="90" bestFit="1" customWidth="1"/>
    <col min="5941" max="5942" width="15" style="90" bestFit="1" customWidth="1"/>
    <col min="5943" max="5943" width="11.85546875" style="90" bestFit="1" customWidth="1"/>
    <col min="5944" max="5944" width="9.140625" style="90"/>
    <col min="5945" max="5945" width="11.85546875" style="90" bestFit="1" customWidth="1"/>
    <col min="5946" max="6145" width="9.140625" style="90"/>
    <col min="6146" max="6146" width="50.5703125" style="90" customWidth="1"/>
    <col min="6147" max="6147" width="9.7109375" style="90" customWidth="1"/>
    <col min="6148" max="6148" width="3.7109375" style="90" customWidth="1"/>
    <col min="6149" max="6149" width="4.7109375" style="90" customWidth="1"/>
    <col min="6150" max="6150" width="9.7109375" style="90" customWidth="1"/>
    <col min="6151" max="6151" width="3.7109375" style="90" customWidth="1"/>
    <col min="6152" max="6152" width="4.7109375" style="90" customWidth="1"/>
    <col min="6153" max="6153" width="9.7109375" style="90" customWidth="1"/>
    <col min="6154" max="6154" width="3.7109375" style="90" customWidth="1"/>
    <col min="6155" max="6155" width="4.7109375" style="90" customWidth="1"/>
    <col min="6156" max="6156" width="9.7109375" style="90" customWidth="1"/>
    <col min="6157" max="6157" width="3.7109375" style="90" customWidth="1"/>
    <col min="6158" max="6158" width="4.7109375" style="90" customWidth="1"/>
    <col min="6159" max="6159" width="9.7109375" style="90" customWidth="1"/>
    <col min="6160" max="6160" width="3.7109375" style="90" customWidth="1"/>
    <col min="6161" max="6161" width="4.7109375" style="90" customWidth="1"/>
    <col min="6162" max="6162" width="9.7109375" style="90" customWidth="1"/>
    <col min="6163" max="6163" width="3.7109375" style="90" customWidth="1"/>
    <col min="6164" max="6164" width="4.7109375" style="90" customWidth="1"/>
    <col min="6165" max="6165" width="9.7109375" style="90" customWidth="1"/>
    <col min="6166" max="6166" width="3.7109375" style="90" customWidth="1"/>
    <col min="6167" max="6167" width="4.7109375" style="90" customWidth="1"/>
    <col min="6168" max="6168" width="9.7109375" style="90" customWidth="1"/>
    <col min="6169" max="6169" width="3.7109375" style="90" customWidth="1"/>
    <col min="6170" max="6170" width="4.7109375" style="90" customWidth="1"/>
    <col min="6171" max="6171" width="9.7109375" style="90" customWidth="1"/>
    <col min="6172" max="6172" width="3.7109375" style="90" customWidth="1"/>
    <col min="6173" max="6173" width="4.7109375" style="90" customWidth="1"/>
    <col min="6174" max="6174" width="9.7109375" style="90" customWidth="1"/>
    <col min="6175" max="6175" width="3.7109375" style="90" customWidth="1"/>
    <col min="6176" max="6176" width="4.7109375" style="90" customWidth="1"/>
    <col min="6177" max="6177" width="9.7109375" style="90" customWidth="1"/>
    <col min="6178" max="6178" width="3.7109375" style="90" customWidth="1"/>
    <col min="6179" max="6179" width="4.7109375" style="90" customWidth="1"/>
    <col min="6180" max="6180" width="9.7109375" style="90" customWidth="1"/>
    <col min="6181" max="6181" width="3.7109375" style="90" customWidth="1"/>
    <col min="6182" max="6182" width="4.7109375" style="90" customWidth="1"/>
    <col min="6183" max="6183" width="9.7109375" style="90" customWidth="1"/>
    <col min="6184" max="6184" width="3.7109375" style="90" customWidth="1"/>
    <col min="6185" max="6185" width="4.7109375" style="90" customWidth="1"/>
    <col min="6186" max="6186" width="9.7109375" style="90" customWidth="1"/>
    <col min="6187" max="6187" width="3.7109375" style="90" customWidth="1"/>
    <col min="6188" max="6188" width="4.7109375" style="90" customWidth="1"/>
    <col min="6189" max="6189" width="9.7109375" style="90" customWidth="1"/>
    <col min="6190" max="6190" width="3.7109375" style="90" customWidth="1"/>
    <col min="6191" max="6191" width="4.7109375" style="90" customWidth="1"/>
    <col min="6192" max="6192" width="9.7109375" style="90" customWidth="1"/>
    <col min="6193" max="6193" width="3.7109375" style="90" customWidth="1"/>
    <col min="6194" max="6194" width="9.28515625" style="90" customWidth="1"/>
    <col min="6195" max="6195" width="11.140625" style="90" bestFit="1" customWidth="1"/>
    <col min="6196" max="6196" width="11.85546875" style="90" bestFit="1" customWidth="1"/>
    <col min="6197" max="6198" width="15" style="90" bestFit="1" customWidth="1"/>
    <col min="6199" max="6199" width="11.85546875" style="90" bestFit="1" customWidth="1"/>
    <col min="6200" max="6200" width="9.140625" style="90"/>
    <col min="6201" max="6201" width="11.85546875" style="90" bestFit="1" customWidth="1"/>
    <col min="6202" max="6401" width="9.140625" style="90"/>
    <col min="6402" max="6402" width="50.5703125" style="90" customWidth="1"/>
    <col min="6403" max="6403" width="9.7109375" style="90" customWidth="1"/>
    <col min="6404" max="6404" width="3.7109375" style="90" customWidth="1"/>
    <col min="6405" max="6405" width="4.7109375" style="90" customWidth="1"/>
    <col min="6406" max="6406" width="9.7109375" style="90" customWidth="1"/>
    <col min="6407" max="6407" width="3.7109375" style="90" customWidth="1"/>
    <col min="6408" max="6408" width="4.7109375" style="90" customWidth="1"/>
    <col min="6409" max="6409" width="9.7109375" style="90" customWidth="1"/>
    <col min="6410" max="6410" width="3.7109375" style="90" customWidth="1"/>
    <col min="6411" max="6411" width="4.7109375" style="90" customWidth="1"/>
    <col min="6412" max="6412" width="9.7109375" style="90" customWidth="1"/>
    <col min="6413" max="6413" width="3.7109375" style="90" customWidth="1"/>
    <col min="6414" max="6414" width="4.7109375" style="90" customWidth="1"/>
    <col min="6415" max="6415" width="9.7109375" style="90" customWidth="1"/>
    <col min="6416" max="6416" width="3.7109375" style="90" customWidth="1"/>
    <col min="6417" max="6417" width="4.7109375" style="90" customWidth="1"/>
    <col min="6418" max="6418" width="9.7109375" style="90" customWidth="1"/>
    <col min="6419" max="6419" width="3.7109375" style="90" customWidth="1"/>
    <col min="6420" max="6420" width="4.7109375" style="90" customWidth="1"/>
    <col min="6421" max="6421" width="9.7109375" style="90" customWidth="1"/>
    <col min="6422" max="6422" width="3.7109375" style="90" customWidth="1"/>
    <col min="6423" max="6423" width="4.7109375" style="90" customWidth="1"/>
    <col min="6424" max="6424" width="9.7109375" style="90" customWidth="1"/>
    <col min="6425" max="6425" width="3.7109375" style="90" customWidth="1"/>
    <col min="6426" max="6426" width="4.7109375" style="90" customWidth="1"/>
    <col min="6427" max="6427" width="9.7109375" style="90" customWidth="1"/>
    <col min="6428" max="6428" width="3.7109375" style="90" customWidth="1"/>
    <col min="6429" max="6429" width="4.7109375" style="90" customWidth="1"/>
    <col min="6430" max="6430" width="9.7109375" style="90" customWidth="1"/>
    <col min="6431" max="6431" width="3.7109375" style="90" customWidth="1"/>
    <col min="6432" max="6432" width="4.7109375" style="90" customWidth="1"/>
    <col min="6433" max="6433" width="9.7109375" style="90" customWidth="1"/>
    <col min="6434" max="6434" width="3.7109375" style="90" customWidth="1"/>
    <col min="6435" max="6435" width="4.7109375" style="90" customWidth="1"/>
    <col min="6436" max="6436" width="9.7109375" style="90" customWidth="1"/>
    <col min="6437" max="6437" width="3.7109375" style="90" customWidth="1"/>
    <col min="6438" max="6438" width="4.7109375" style="90" customWidth="1"/>
    <col min="6439" max="6439" width="9.7109375" style="90" customWidth="1"/>
    <col min="6440" max="6440" width="3.7109375" style="90" customWidth="1"/>
    <col min="6441" max="6441" width="4.7109375" style="90" customWidth="1"/>
    <col min="6442" max="6442" width="9.7109375" style="90" customWidth="1"/>
    <col min="6443" max="6443" width="3.7109375" style="90" customWidth="1"/>
    <col min="6444" max="6444" width="4.7109375" style="90" customWidth="1"/>
    <col min="6445" max="6445" width="9.7109375" style="90" customWidth="1"/>
    <col min="6446" max="6446" width="3.7109375" style="90" customWidth="1"/>
    <col min="6447" max="6447" width="4.7109375" style="90" customWidth="1"/>
    <col min="6448" max="6448" width="9.7109375" style="90" customWidth="1"/>
    <col min="6449" max="6449" width="3.7109375" style="90" customWidth="1"/>
    <col min="6450" max="6450" width="9.28515625" style="90" customWidth="1"/>
    <col min="6451" max="6451" width="11.140625" style="90" bestFit="1" customWidth="1"/>
    <col min="6452" max="6452" width="11.85546875" style="90" bestFit="1" customWidth="1"/>
    <col min="6453" max="6454" width="15" style="90" bestFit="1" customWidth="1"/>
    <col min="6455" max="6455" width="11.85546875" style="90" bestFit="1" customWidth="1"/>
    <col min="6456" max="6456" width="9.140625" style="90"/>
    <col min="6457" max="6457" width="11.85546875" style="90" bestFit="1" customWidth="1"/>
    <col min="6458" max="6657" width="9.140625" style="90"/>
    <col min="6658" max="6658" width="50.5703125" style="90" customWidth="1"/>
    <col min="6659" max="6659" width="9.7109375" style="90" customWidth="1"/>
    <col min="6660" max="6660" width="3.7109375" style="90" customWidth="1"/>
    <col min="6661" max="6661" width="4.7109375" style="90" customWidth="1"/>
    <col min="6662" max="6662" width="9.7109375" style="90" customWidth="1"/>
    <col min="6663" max="6663" width="3.7109375" style="90" customWidth="1"/>
    <col min="6664" max="6664" width="4.7109375" style="90" customWidth="1"/>
    <col min="6665" max="6665" width="9.7109375" style="90" customWidth="1"/>
    <col min="6666" max="6666" width="3.7109375" style="90" customWidth="1"/>
    <col min="6667" max="6667" width="4.7109375" style="90" customWidth="1"/>
    <col min="6668" max="6668" width="9.7109375" style="90" customWidth="1"/>
    <col min="6669" max="6669" width="3.7109375" style="90" customWidth="1"/>
    <col min="6670" max="6670" width="4.7109375" style="90" customWidth="1"/>
    <col min="6671" max="6671" width="9.7109375" style="90" customWidth="1"/>
    <col min="6672" max="6672" width="3.7109375" style="90" customWidth="1"/>
    <col min="6673" max="6673" width="4.7109375" style="90" customWidth="1"/>
    <col min="6674" max="6674" width="9.7109375" style="90" customWidth="1"/>
    <col min="6675" max="6675" width="3.7109375" style="90" customWidth="1"/>
    <col min="6676" max="6676" width="4.7109375" style="90" customWidth="1"/>
    <col min="6677" max="6677" width="9.7109375" style="90" customWidth="1"/>
    <col min="6678" max="6678" width="3.7109375" style="90" customWidth="1"/>
    <col min="6679" max="6679" width="4.7109375" style="90" customWidth="1"/>
    <col min="6680" max="6680" width="9.7109375" style="90" customWidth="1"/>
    <col min="6681" max="6681" width="3.7109375" style="90" customWidth="1"/>
    <col min="6682" max="6682" width="4.7109375" style="90" customWidth="1"/>
    <col min="6683" max="6683" width="9.7109375" style="90" customWidth="1"/>
    <col min="6684" max="6684" width="3.7109375" style="90" customWidth="1"/>
    <col min="6685" max="6685" width="4.7109375" style="90" customWidth="1"/>
    <col min="6686" max="6686" width="9.7109375" style="90" customWidth="1"/>
    <col min="6687" max="6687" width="3.7109375" style="90" customWidth="1"/>
    <col min="6688" max="6688" width="4.7109375" style="90" customWidth="1"/>
    <col min="6689" max="6689" width="9.7109375" style="90" customWidth="1"/>
    <col min="6690" max="6690" width="3.7109375" style="90" customWidth="1"/>
    <col min="6691" max="6691" width="4.7109375" style="90" customWidth="1"/>
    <col min="6692" max="6692" width="9.7109375" style="90" customWidth="1"/>
    <col min="6693" max="6693" width="3.7109375" style="90" customWidth="1"/>
    <col min="6694" max="6694" width="4.7109375" style="90" customWidth="1"/>
    <col min="6695" max="6695" width="9.7109375" style="90" customWidth="1"/>
    <col min="6696" max="6696" width="3.7109375" style="90" customWidth="1"/>
    <col min="6697" max="6697" width="4.7109375" style="90" customWidth="1"/>
    <col min="6698" max="6698" width="9.7109375" style="90" customWidth="1"/>
    <col min="6699" max="6699" width="3.7109375" style="90" customWidth="1"/>
    <col min="6700" max="6700" width="4.7109375" style="90" customWidth="1"/>
    <col min="6701" max="6701" width="9.7109375" style="90" customWidth="1"/>
    <col min="6702" max="6702" width="3.7109375" style="90" customWidth="1"/>
    <col min="6703" max="6703" width="4.7109375" style="90" customWidth="1"/>
    <col min="6704" max="6704" width="9.7109375" style="90" customWidth="1"/>
    <col min="6705" max="6705" width="3.7109375" style="90" customWidth="1"/>
    <col min="6706" max="6706" width="9.28515625" style="90" customWidth="1"/>
    <col min="6707" max="6707" width="11.140625" style="90" bestFit="1" customWidth="1"/>
    <col min="6708" max="6708" width="11.85546875" style="90" bestFit="1" customWidth="1"/>
    <col min="6709" max="6710" width="15" style="90" bestFit="1" customWidth="1"/>
    <col min="6711" max="6711" width="11.85546875" style="90" bestFit="1" customWidth="1"/>
    <col min="6712" max="6712" width="9.140625" style="90"/>
    <col min="6713" max="6713" width="11.85546875" style="90" bestFit="1" customWidth="1"/>
    <col min="6714" max="6913" width="9.140625" style="90"/>
    <col min="6914" max="6914" width="50.5703125" style="90" customWidth="1"/>
    <col min="6915" max="6915" width="9.7109375" style="90" customWidth="1"/>
    <col min="6916" max="6916" width="3.7109375" style="90" customWidth="1"/>
    <col min="6917" max="6917" width="4.7109375" style="90" customWidth="1"/>
    <col min="6918" max="6918" width="9.7109375" style="90" customWidth="1"/>
    <col min="6919" max="6919" width="3.7109375" style="90" customWidth="1"/>
    <col min="6920" max="6920" width="4.7109375" style="90" customWidth="1"/>
    <col min="6921" max="6921" width="9.7109375" style="90" customWidth="1"/>
    <col min="6922" max="6922" width="3.7109375" style="90" customWidth="1"/>
    <col min="6923" max="6923" width="4.7109375" style="90" customWidth="1"/>
    <col min="6924" max="6924" width="9.7109375" style="90" customWidth="1"/>
    <col min="6925" max="6925" width="3.7109375" style="90" customWidth="1"/>
    <col min="6926" max="6926" width="4.7109375" style="90" customWidth="1"/>
    <col min="6927" max="6927" width="9.7109375" style="90" customWidth="1"/>
    <col min="6928" max="6928" width="3.7109375" style="90" customWidth="1"/>
    <col min="6929" max="6929" width="4.7109375" style="90" customWidth="1"/>
    <col min="6930" max="6930" width="9.7109375" style="90" customWidth="1"/>
    <col min="6931" max="6931" width="3.7109375" style="90" customWidth="1"/>
    <col min="6932" max="6932" width="4.7109375" style="90" customWidth="1"/>
    <col min="6933" max="6933" width="9.7109375" style="90" customWidth="1"/>
    <col min="6934" max="6934" width="3.7109375" style="90" customWidth="1"/>
    <col min="6935" max="6935" width="4.7109375" style="90" customWidth="1"/>
    <col min="6936" max="6936" width="9.7109375" style="90" customWidth="1"/>
    <col min="6937" max="6937" width="3.7109375" style="90" customWidth="1"/>
    <col min="6938" max="6938" width="4.7109375" style="90" customWidth="1"/>
    <col min="6939" max="6939" width="9.7109375" style="90" customWidth="1"/>
    <col min="6940" max="6940" width="3.7109375" style="90" customWidth="1"/>
    <col min="6941" max="6941" width="4.7109375" style="90" customWidth="1"/>
    <col min="6942" max="6942" width="9.7109375" style="90" customWidth="1"/>
    <col min="6943" max="6943" width="3.7109375" style="90" customWidth="1"/>
    <col min="6944" max="6944" width="4.7109375" style="90" customWidth="1"/>
    <col min="6945" max="6945" width="9.7109375" style="90" customWidth="1"/>
    <col min="6946" max="6946" width="3.7109375" style="90" customWidth="1"/>
    <col min="6947" max="6947" width="4.7109375" style="90" customWidth="1"/>
    <col min="6948" max="6948" width="9.7109375" style="90" customWidth="1"/>
    <col min="6949" max="6949" width="3.7109375" style="90" customWidth="1"/>
    <col min="6950" max="6950" width="4.7109375" style="90" customWidth="1"/>
    <col min="6951" max="6951" width="9.7109375" style="90" customWidth="1"/>
    <col min="6952" max="6952" width="3.7109375" style="90" customWidth="1"/>
    <col min="6953" max="6953" width="4.7109375" style="90" customWidth="1"/>
    <col min="6954" max="6954" width="9.7109375" style="90" customWidth="1"/>
    <col min="6955" max="6955" width="3.7109375" style="90" customWidth="1"/>
    <col min="6956" max="6956" width="4.7109375" style="90" customWidth="1"/>
    <col min="6957" max="6957" width="9.7109375" style="90" customWidth="1"/>
    <col min="6958" max="6958" width="3.7109375" style="90" customWidth="1"/>
    <col min="6959" max="6959" width="4.7109375" style="90" customWidth="1"/>
    <col min="6960" max="6960" width="9.7109375" style="90" customWidth="1"/>
    <col min="6961" max="6961" width="3.7109375" style="90" customWidth="1"/>
    <col min="6962" max="6962" width="9.28515625" style="90" customWidth="1"/>
    <col min="6963" max="6963" width="11.140625" style="90" bestFit="1" customWidth="1"/>
    <col min="6964" max="6964" width="11.85546875" style="90" bestFit="1" customWidth="1"/>
    <col min="6965" max="6966" width="15" style="90" bestFit="1" customWidth="1"/>
    <col min="6967" max="6967" width="11.85546875" style="90" bestFit="1" customWidth="1"/>
    <col min="6968" max="6968" width="9.140625" style="90"/>
    <col min="6969" max="6969" width="11.85546875" style="90" bestFit="1" customWidth="1"/>
    <col min="6970" max="7169" width="9.140625" style="90"/>
    <col min="7170" max="7170" width="50.5703125" style="90" customWidth="1"/>
    <col min="7171" max="7171" width="9.7109375" style="90" customWidth="1"/>
    <col min="7172" max="7172" width="3.7109375" style="90" customWidth="1"/>
    <col min="7173" max="7173" width="4.7109375" style="90" customWidth="1"/>
    <col min="7174" max="7174" width="9.7109375" style="90" customWidth="1"/>
    <col min="7175" max="7175" width="3.7109375" style="90" customWidth="1"/>
    <col min="7176" max="7176" width="4.7109375" style="90" customWidth="1"/>
    <col min="7177" max="7177" width="9.7109375" style="90" customWidth="1"/>
    <col min="7178" max="7178" width="3.7109375" style="90" customWidth="1"/>
    <col min="7179" max="7179" width="4.7109375" style="90" customWidth="1"/>
    <col min="7180" max="7180" width="9.7109375" style="90" customWidth="1"/>
    <col min="7181" max="7181" width="3.7109375" style="90" customWidth="1"/>
    <col min="7182" max="7182" width="4.7109375" style="90" customWidth="1"/>
    <col min="7183" max="7183" width="9.7109375" style="90" customWidth="1"/>
    <col min="7184" max="7184" width="3.7109375" style="90" customWidth="1"/>
    <col min="7185" max="7185" width="4.7109375" style="90" customWidth="1"/>
    <col min="7186" max="7186" width="9.7109375" style="90" customWidth="1"/>
    <col min="7187" max="7187" width="3.7109375" style="90" customWidth="1"/>
    <col min="7188" max="7188" width="4.7109375" style="90" customWidth="1"/>
    <col min="7189" max="7189" width="9.7109375" style="90" customWidth="1"/>
    <col min="7190" max="7190" width="3.7109375" style="90" customWidth="1"/>
    <col min="7191" max="7191" width="4.7109375" style="90" customWidth="1"/>
    <col min="7192" max="7192" width="9.7109375" style="90" customWidth="1"/>
    <col min="7193" max="7193" width="3.7109375" style="90" customWidth="1"/>
    <col min="7194" max="7194" width="4.7109375" style="90" customWidth="1"/>
    <col min="7195" max="7195" width="9.7109375" style="90" customWidth="1"/>
    <col min="7196" max="7196" width="3.7109375" style="90" customWidth="1"/>
    <col min="7197" max="7197" width="4.7109375" style="90" customWidth="1"/>
    <col min="7198" max="7198" width="9.7109375" style="90" customWidth="1"/>
    <col min="7199" max="7199" width="3.7109375" style="90" customWidth="1"/>
    <col min="7200" max="7200" width="4.7109375" style="90" customWidth="1"/>
    <col min="7201" max="7201" width="9.7109375" style="90" customWidth="1"/>
    <col min="7202" max="7202" width="3.7109375" style="90" customWidth="1"/>
    <col min="7203" max="7203" width="4.7109375" style="90" customWidth="1"/>
    <col min="7204" max="7204" width="9.7109375" style="90" customWidth="1"/>
    <col min="7205" max="7205" width="3.7109375" style="90" customWidth="1"/>
    <col min="7206" max="7206" width="4.7109375" style="90" customWidth="1"/>
    <col min="7207" max="7207" width="9.7109375" style="90" customWidth="1"/>
    <col min="7208" max="7208" width="3.7109375" style="90" customWidth="1"/>
    <col min="7209" max="7209" width="4.7109375" style="90" customWidth="1"/>
    <col min="7210" max="7210" width="9.7109375" style="90" customWidth="1"/>
    <col min="7211" max="7211" width="3.7109375" style="90" customWidth="1"/>
    <col min="7212" max="7212" width="4.7109375" style="90" customWidth="1"/>
    <col min="7213" max="7213" width="9.7109375" style="90" customWidth="1"/>
    <col min="7214" max="7214" width="3.7109375" style="90" customWidth="1"/>
    <col min="7215" max="7215" width="4.7109375" style="90" customWidth="1"/>
    <col min="7216" max="7216" width="9.7109375" style="90" customWidth="1"/>
    <col min="7217" max="7217" width="3.7109375" style="90" customWidth="1"/>
    <col min="7218" max="7218" width="9.28515625" style="90" customWidth="1"/>
    <col min="7219" max="7219" width="11.140625" style="90" bestFit="1" customWidth="1"/>
    <col min="7220" max="7220" width="11.85546875" style="90" bestFit="1" customWidth="1"/>
    <col min="7221" max="7222" width="15" style="90" bestFit="1" customWidth="1"/>
    <col min="7223" max="7223" width="11.85546875" style="90" bestFit="1" customWidth="1"/>
    <col min="7224" max="7224" width="9.140625" style="90"/>
    <col min="7225" max="7225" width="11.85546875" style="90" bestFit="1" customWidth="1"/>
    <col min="7226" max="7425" width="9.140625" style="90"/>
    <col min="7426" max="7426" width="50.5703125" style="90" customWidth="1"/>
    <col min="7427" max="7427" width="9.7109375" style="90" customWidth="1"/>
    <col min="7428" max="7428" width="3.7109375" style="90" customWidth="1"/>
    <col min="7429" max="7429" width="4.7109375" style="90" customWidth="1"/>
    <col min="7430" max="7430" width="9.7109375" style="90" customWidth="1"/>
    <col min="7431" max="7431" width="3.7109375" style="90" customWidth="1"/>
    <col min="7432" max="7432" width="4.7109375" style="90" customWidth="1"/>
    <col min="7433" max="7433" width="9.7109375" style="90" customWidth="1"/>
    <col min="7434" max="7434" width="3.7109375" style="90" customWidth="1"/>
    <col min="7435" max="7435" width="4.7109375" style="90" customWidth="1"/>
    <col min="7436" max="7436" width="9.7109375" style="90" customWidth="1"/>
    <col min="7437" max="7437" width="3.7109375" style="90" customWidth="1"/>
    <col min="7438" max="7438" width="4.7109375" style="90" customWidth="1"/>
    <col min="7439" max="7439" width="9.7109375" style="90" customWidth="1"/>
    <col min="7440" max="7440" width="3.7109375" style="90" customWidth="1"/>
    <col min="7441" max="7441" width="4.7109375" style="90" customWidth="1"/>
    <col min="7442" max="7442" width="9.7109375" style="90" customWidth="1"/>
    <col min="7443" max="7443" width="3.7109375" style="90" customWidth="1"/>
    <col min="7444" max="7444" width="4.7109375" style="90" customWidth="1"/>
    <col min="7445" max="7445" width="9.7109375" style="90" customWidth="1"/>
    <col min="7446" max="7446" width="3.7109375" style="90" customWidth="1"/>
    <col min="7447" max="7447" width="4.7109375" style="90" customWidth="1"/>
    <col min="7448" max="7448" width="9.7109375" style="90" customWidth="1"/>
    <col min="7449" max="7449" width="3.7109375" style="90" customWidth="1"/>
    <col min="7450" max="7450" width="4.7109375" style="90" customWidth="1"/>
    <col min="7451" max="7451" width="9.7109375" style="90" customWidth="1"/>
    <col min="7452" max="7452" width="3.7109375" style="90" customWidth="1"/>
    <col min="7453" max="7453" width="4.7109375" style="90" customWidth="1"/>
    <col min="7454" max="7454" width="9.7109375" style="90" customWidth="1"/>
    <col min="7455" max="7455" width="3.7109375" style="90" customWidth="1"/>
    <col min="7456" max="7456" width="4.7109375" style="90" customWidth="1"/>
    <col min="7457" max="7457" width="9.7109375" style="90" customWidth="1"/>
    <col min="7458" max="7458" width="3.7109375" style="90" customWidth="1"/>
    <col min="7459" max="7459" width="4.7109375" style="90" customWidth="1"/>
    <col min="7460" max="7460" width="9.7109375" style="90" customWidth="1"/>
    <col min="7461" max="7461" width="3.7109375" style="90" customWidth="1"/>
    <col min="7462" max="7462" width="4.7109375" style="90" customWidth="1"/>
    <col min="7463" max="7463" width="9.7109375" style="90" customWidth="1"/>
    <col min="7464" max="7464" width="3.7109375" style="90" customWidth="1"/>
    <col min="7465" max="7465" width="4.7109375" style="90" customWidth="1"/>
    <col min="7466" max="7466" width="9.7109375" style="90" customWidth="1"/>
    <col min="7467" max="7467" width="3.7109375" style="90" customWidth="1"/>
    <col min="7468" max="7468" width="4.7109375" style="90" customWidth="1"/>
    <col min="7469" max="7469" width="9.7109375" style="90" customWidth="1"/>
    <col min="7470" max="7470" width="3.7109375" style="90" customWidth="1"/>
    <col min="7471" max="7471" width="4.7109375" style="90" customWidth="1"/>
    <col min="7472" max="7472" width="9.7109375" style="90" customWidth="1"/>
    <col min="7473" max="7473" width="3.7109375" style="90" customWidth="1"/>
    <col min="7474" max="7474" width="9.28515625" style="90" customWidth="1"/>
    <col min="7475" max="7475" width="11.140625" style="90" bestFit="1" customWidth="1"/>
    <col min="7476" max="7476" width="11.85546875" style="90" bestFit="1" customWidth="1"/>
    <col min="7477" max="7478" width="15" style="90" bestFit="1" customWidth="1"/>
    <col min="7479" max="7479" width="11.85546875" style="90" bestFit="1" customWidth="1"/>
    <col min="7480" max="7480" width="9.140625" style="90"/>
    <col min="7481" max="7481" width="11.85546875" style="90" bestFit="1" customWidth="1"/>
    <col min="7482" max="7681" width="9.140625" style="90"/>
    <col min="7682" max="7682" width="50.5703125" style="90" customWidth="1"/>
    <col min="7683" max="7683" width="9.7109375" style="90" customWidth="1"/>
    <col min="7684" max="7684" width="3.7109375" style="90" customWidth="1"/>
    <col min="7685" max="7685" width="4.7109375" style="90" customWidth="1"/>
    <col min="7686" max="7686" width="9.7109375" style="90" customWidth="1"/>
    <col min="7687" max="7687" width="3.7109375" style="90" customWidth="1"/>
    <col min="7688" max="7688" width="4.7109375" style="90" customWidth="1"/>
    <col min="7689" max="7689" width="9.7109375" style="90" customWidth="1"/>
    <col min="7690" max="7690" width="3.7109375" style="90" customWidth="1"/>
    <col min="7691" max="7691" width="4.7109375" style="90" customWidth="1"/>
    <col min="7692" max="7692" width="9.7109375" style="90" customWidth="1"/>
    <col min="7693" max="7693" width="3.7109375" style="90" customWidth="1"/>
    <col min="7694" max="7694" width="4.7109375" style="90" customWidth="1"/>
    <col min="7695" max="7695" width="9.7109375" style="90" customWidth="1"/>
    <col min="7696" max="7696" width="3.7109375" style="90" customWidth="1"/>
    <col min="7697" max="7697" width="4.7109375" style="90" customWidth="1"/>
    <col min="7698" max="7698" width="9.7109375" style="90" customWidth="1"/>
    <col min="7699" max="7699" width="3.7109375" style="90" customWidth="1"/>
    <col min="7700" max="7700" width="4.7109375" style="90" customWidth="1"/>
    <col min="7701" max="7701" width="9.7109375" style="90" customWidth="1"/>
    <col min="7702" max="7702" width="3.7109375" style="90" customWidth="1"/>
    <col min="7703" max="7703" width="4.7109375" style="90" customWidth="1"/>
    <col min="7704" max="7704" width="9.7109375" style="90" customWidth="1"/>
    <col min="7705" max="7705" width="3.7109375" style="90" customWidth="1"/>
    <col min="7706" max="7706" width="4.7109375" style="90" customWidth="1"/>
    <col min="7707" max="7707" width="9.7109375" style="90" customWidth="1"/>
    <col min="7708" max="7708" width="3.7109375" style="90" customWidth="1"/>
    <col min="7709" max="7709" width="4.7109375" style="90" customWidth="1"/>
    <col min="7710" max="7710" width="9.7109375" style="90" customWidth="1"/>
    <col min="7711" max="7711" width="3.7109375" style="90" customWidth="1"/>
    <col min="7712" max="7712" width="4.7109375" style="90" customWidth="1"/>
    <col min="7713" max="7713" width="9.7109375" style="90" customWidth="1"/>
    <col min="7714" max="7714" width="3.7109375" style="90" customWidth="1"/>
    <col min="7715" max="7715" width="4.7109375" style="90" customWidth="1"/>
    <col min="7716" max="7716" width="9.7109375" style="90" customWidth="1"/>
    <col min="7717" max="7717" width="3.7109375" style="90" customWidth="1"/>
    <col min="7718" max="7718" width="4.7109375" style="90" customWidth="1"/>
    <col min="7719" max="7719" width="9.7109375" style="90" customWidth="1"/>
    <col min="7720" max="7720" width="3.7109375" style="90" customWidth="1"/>
    <col min="7721" max="7721" width="4.7109375" style="90" customWidth="1"/>
    <col min="7722" max="7722" width="9.7109375" style="90" customWidth="1"/>
    <col min="7723" max="7723" width="3.7109375" style="90" customWidth="1"/>
    <col min="7724" max="7724" width="4.7109375" style="90" customWidth="1"/>
    <col min="7725" max="7725" width="9.7109375" style="90" customWidth="1"/>
    <col min="7726" max="7726" width="3.7109375" style="90" customWidth="1"/>
    <col min="7727" max="7727" width="4.7109375" style="90" customWidth="1"/>
    <col min="7728" max="7728" width="9.7109375" style="90" customWidth="1"/>
    <col min="7729" max="7729" width="3.7109375" style="90" customWidth="1"/>
    <col min="7730" max="7730" width="9.28515625" style="90" customWidth="1"/>
    <col min="7731" max="7731" width="11.140625" style="90" bestFit="1" customWidth="1"/>
    <col min="7732" max="7732" width="11.85546875" style="90" bestFit="1" customWidth="1"/>
    <col min="7733" max="7734" width="15" style="90" bestFit="1" customWidth="1"/>
    <col min="7735" max="7735" width="11.85546875" style="90" bestFit="1" customWidth="1"/>
    <col min="7736" max="7736" width="9.140625" style="90"/>
    <col min="7737" max="7737" width="11.85546875" style="90" bestFit="1" customWidth="1"/>
    <col min="7738" max="7937" width="9.140625" style="90"/>
    <col min="7938" max="7938" width="50.5703125" style="90" customWidth="1"/>
    <col min="7939" max="7939" width="9.7109375" style="90" customWidth="1"/>
    <col min="7940" max="7940" width="3.7109375" style="90" customWidth="1"/>
    <col min="7941" max="7941" width="4.7109375" style="90" customWidth="1"/>
    <col min="7942" max="7942" width="9.7109375" style="90" customWidth="1"/>
    <col min="7943" max="7943" width="3.7109375" style="90" customWidth="1"/>
    <col min="7944" max="7944" width="4.7109375" style="90" customWidth="1"/>
    <col min="7945" max="7945" width="9.7109375" style="90" customWidth="1"/>
    <col min="7946" max="7946" width="3.7109375" style="90" customWidth="1"/>
    <col min="7947" max="7947" width="4.7109375" style="90" customWidth="1"/>
    <col min="7948" max="7948" width="9.7109375" style="90" customWidth="1"/>
    <col min="7949" max="7949" width="3.7109375" style="90" customWidth="1"/>
    <col min="7950" max="7950" width="4.7109375" style="90" customWidth="1"/>
    <col min="7951" max="7951" width="9.7109375" style="90" customWidth="1"/>
    <col min="7952" max="7952" width="3.7109375" style="90" customWidth="1"/>
    <col min="7953" max="7953" width="4.7109375" style="90" customWidth="1"/>
    <col min="7954" max="7954" width="9.7109375" style="90" customWidth="1"/>
    <col min="7955" max="7955" width="3.7109375" style="90" customWidth="1"/>
    <col min="7956" max="7956" width="4.7109375" style="90" customWidth="1"/>
    <col min="7957" max="7957" width="9.7109375" style="90" customWidth="1"/>
    <col min="7958" max="7958" width="3.7109375" style="90" customWidth="1"/>
    <col min="7959" max="7959" width="4.7109375" style="90" customWidth="1"/>
    <col min="7960" max="7960" width="9.7109375" style="90" customWidth="1"/>
    <col min="7961" max="7961" width="3.7109375" style="90" customWidth="1"/>
    <col min="7962" max="7962" width="4.7109375" style="90" customWidth="1"/>
    <col min="7963" max="7963" width="9.7109375" style="90" customWidth="1"/>
    <col min="7964" max="7964" width="3.7109375" style="90" customWidth="1"/>
    <col min="7965" max="7965" width="4.7109375" style="90" customWidth="1"/>
    <col min="7966" max="7966" width="9.7109375" style="90" customWidth="1"/>
    <col min="7967" max="7967" width="3.7109375" style="90" customWidth="1"/>
    <col min="7968" max="7968" width="4.7109375" style="90" customWidth="1"/>
    <col min="7969" max="7969" width="9.7109375" style="90" customWidth="1"/>
    <col min="7970" max="7970" width="3.7109375" style="90" customWidth="1"/>
    <col min="7971" max="7971" width="4.7109375" style="90" customWidth="1"/>
    <col min="7972" max="7972" width="9.7109375" style="90" customWidth="1"/>
    <col min="7973" max="7973" width="3.7109375" style="90" customWidth="1"/>
    <col min="7974" max="7974" width="4.7109375" style="90" customWidth="1"/>
    <col min="7975" max="7975" width="9.7109375" style="90" customWidth="1"/>
    <col min="7976" max="7976" width="3.7109375" style="90" customWidth="1"/>
    <col min="7977" max="7977" width="4.7109375" style="90" customWidth="1"/>
    <col min="7978" max="7978" width="9.7109375" style="90" customWidth="1"/>
    <col min="7979" max="7979" width="3.7109375" style="90" customWidth="1"/>
    <col min="7980" max="7980" width="4.7109375" style="90" customWidth="1"/>
    <col min="7981" max="7981" width="9.7109375" style="90" customWidth="1"/>
    <col min="7982" max="7982" width="3.7109375" style="90" customWidth="1"/>
    <col min="7983" max="7983" width="4.7109375" style="90" customWidth="1"/>
    <col min="7984" max="7984" width="9.7109375" style="90" customWidth="1"/>
    <col min="7985" max="7985" width="3.7109375" style="90" customWidth="1"/>
    <col min="7986" max="7986" width="9.28515625" style="90" customWidth="1"/>
    <col min="7987" max="7987" width="11.140625" style="90" bestFit="1" customWidth="1"/>
    <col min="7988" max="7988" width="11.85546875" style="90" bestFit="1" customWidth="1"/>
    <col min="7989" max="7990" width="15" style="90" bestFit="1" customWidth="1"/>
    <col min="7991" max="7991" width="11.85546875" style="90" bestFit="1" customWidth="1"/>
    <col min="7992" max="7992" width="9.140625" style="90"/>
    <col min="7993" max="7993" width="11.85546875" style="90" bestFit="1" customWidth="1"/>
    <col min="7994" max="8193" width="9.140625" style="90"/>
    <col min="8194" max="8194" width="50.5703125" style="90" customWidth="1"/>
    <col min="8195" max="8195" width="9.7109375" style="90" customWidth="1"/>
    <col min="8196" max="8196" width="3.7109375" style="90" customWidth="1"/>
    <col min="8197" max="8197" width="4.7109375" style="90" customWidth="1"/>
    <col min="8198" max="8198" width="9.7109375" style="90" customWidth="1"/>
    <col min="8199" max="8199" width="3.7109375" style="90" customWidth="1"/>
    <col min="8200" max="8200" width="4.7109375" style="90" customWidth="1"/>
    <col min="8201" max="8201" width="9.7109375" style="90" customWidth="1"/>
    <col min="8202" max="8202" width="3.7109375" style="90" customWidth="1"/>
    <col min="8203" max="8203" width="4.7109375" style="90" customWidth="1"/>
    <col min="8204" max="8204" width="9.7109375" style="90" customWidth="1"/>
    <col min="8205" max="8205" width="3.7109375" style="90" customWidth="1"/>
    <col min="8206" max="8206" width="4.7109375" style="90" customWidth="1"/>
    <col min="8207" max="8207" width="9.7109375" style="90" customWidth="1"/>
    <col min="8208" max="8208" width="3.7109375" style="90" customWidth="1"/>
    <col min="8209" max="8209" width="4.7109375" style="90" customWidth="1"/>
    <col min="8210" max="8210" width="9.7109375" style="90" customWidth="1"/>
    <col min="8211" max="8211" width="3.7109375" style="90" customWidth="1"/>
    <col min="8212" max="8212" width="4.7109375" style="90" customWidth="1"/>
    <col min="8213" max="8213" width="9.7109375" style="90" customWidth="1"/>
    <col min="8214" max="8214" width="3.7109375" style="90" customWidth="1"/>
    <col min="8215" max="8215" width="4.7109375" style="90" customWidth="1"/>
    <col min="8216" max="8216" width="9.7109375" style="90" customWidth="1"/>
    <col min="8217" max="8217" width="3.7109375" style="90" customWidth="1"/>
    <col min="8218" max="8218" width="4.7109375" style="90" customWidth="1"/>
    <col min="8219" max="8219" width="9.7109375" style="90" customWidth="1"/>
    <col min="8220" max="8220" width="3.7109375" style="90" customWidth="1"/>
    <col min="8221" max="8221" width="4.7109375" style="90" customWidth="1"/>
    <col min="8222" max="8222" width="9.7109375" style="90" customWidth="1"/>
    <col min="8223" max="8223" width="3.7109375" style="90" customWidth="1"/>
    <col min="8224" max="8224" width="4.7109375" style="90" customWidth="1"/>
    <col min="8225" max="8225" width="9.7109375" style="90" customWidth="1"/>
    <col min="8226" max="8226" width="3.7109375" style="90" customWidth="1"/>
    <col min="8227" max="8227" width="4.7109375" style="90" customWidth="1"/>
    <col min="8228" max="8228" width="9.7109375" style="90" customWidth="1"/>
    <col min="8229" max="8229" width="3.7109375" style="90" customWidth="1"/>
    <col min="8230" max="8230" width="4.7109375" style="90" customWidth="1"/>
    <col min="8231" max="8231" width="9.7109375" style="90" customWidth="1"/>
    <col min="8232" max="8232" width="3.7109375" style="90" customWidth="1"/>
    <col min="8233" max="8233" width="4.7109375" style="90" customWidth="1"/>
    <col min="8234" max="8234" width="9.7109375" style="90" customWidth="1"/>
    <col min="8235" max="8235" width="3.7109375" style="90" customWidth="1"/>
    <col min="8236" max="8236" width="4.7109375" style="90" customWidth="1"/>
    <col min="8237" max="8237" width="9.7109375" style="90" customWidth="1"/>
    <col min="8238" max="8238" width="3.7109375" style="90" customWidth="1"/>
    <col min="8239" max="8239" width="4.7109375" style="90" customWidth="1"/>
    <col min="8240" max="8240" width="9.7109375" style="90" customWidth="1"/>
    <col min="8241" max="8241" width="3.7109375" style="90" customWidth="1"/>
    <col min="8242" max="8242" width="9.28515625" style="90" customWidth="1"/>
    <col min="8243" max="8243" width="11.140625" style="90" bestFit="1" customWidth="1"/>
    <col min="8244" max="8244" width="11.85546875" style="90" bestFit="1" customWidth="1"/>
    <col min="8245" max="8246" width="15" style="90" bestFit="1" customWidth="1"/>
    <col min="8247" max="8247" width="11.85546875" style="90" bestFit="1" customWidth="1"/>
    <col min="8248" max="8248" width="9.140625" style="90"/>
    <col min="8249" max="8249" width="11.85546875" style="90" bestFit="1" customWidth="1"/>
    <col min="8250" max="8449" width="9.140625" style="90"/>
    <col min="8450" max="8450" width="50.5703125" style="90" customWidth="1"/>
    <col min="8451" max="8451" width="9.7109375" style="90" customWidth="1"/>
    <col min="8452" max="8452" width="3.7109375" style="90" customWidth="1"/>
    <col min="8453" max="8453" width="4.7109375" style="90" customWidth="1"/>
    <col min="8454" max="8454" width="9.7109375" style="90" customWidth="1"/>
    <col min="8455" max="8455" width="3.7109375" style="90" customWidth="1"/>
    <col min="8456" max="8456" width="4.7109375" style="90" customWidth="1"/>
    <col min="8457" max="8457" width="9.7109375" style="90" customWidth="1"/>
    <col min="8458" max="8458" width="3.7109375" style="90" customWidth="1"/>
    <col min="8459" max="8459" width="4.7109375" style="90" customWidth="1"/>
    <col min="8460" max="8460" width="9.7109375" style="90" customWidth="1"/>
    <col min="8461" max="8461" width="3.7109375" style="90" customWidth="1"/>
    <col min="8462" max="8462" width="4.7109375" style="90" customWidth="1"/>
    <col min="8463" max="8463" width="9.7109375" style="90" customWidth="1"/>
    <col min="8464" max="8464" width="3.7109375" style="90" customWidth="1"/>
    <col min="8465" max="8465" width="4.7109375" style="90" customWidth="1"/>
    <col min="8466" max="8466" width="9.7109375" style="90" customWidth="1"/>
    <col min="8467" max="8467" width="3.7109375" style="90" customWidth="1"/>
    <col min="8468" max="8468" width="4.7109375" style="90" customWidth="1"/>
    <col min="8469" max="8469" width="9.7109375" style="90" customWidth="1"/>
    <col min="8470" max="8470" width="3.7109375" style="90" customWidth="1"/>
    <col min="8471" max="8471" width="4.7109375" style="90" customWidth="1"/>
    <col min="8472" max="8472" width="9.7109375" style="90" customWidth="1"/>
    <col min="8473" max="8473" width="3.7109375" style="90" customWidth="1"/>
    <col min="8474" max="8474" width="4.7109375" style="90" customWidth="1"/>
    <col min="8475" max="8475" width="9.7109375" style="90" customWidth="1"/>
    <col min="8476" max="8476" width="3.7109375" style="90" customWidth="1"/>
    <col min="8477" max="8477" width="4.7109375" style="90" customWidth="1"/>
    <col min="8478" max="8478" width="9.7109375" style="90" customWidth="1"/>
    <col min="8479" max="8479" width="3.7109375" style="90" customWidth="1"/>
    <col min="8480" max="8480" width="4.7109375" style="90" customWidth="1"/>
    <col min="8481" max="8481" width="9.7109375" style="90" customWidth="1"/>
    <col min="8482" max="8482" width="3.7109375" style="90" customWidth="1"/>
    <col min="8483" max="8483" width="4.7109375" style="90" customWidth="1"/>
    <col min="8484" max="8484" width="9.7109375" style="90" customWidth="1"/>
    <col min="8485" max="8485" width="3.7109375" style="90" customWidth="1"/>
    <col min="8486" max="8486" width="4.7109375" style="90" customWidth="1"/>
    <col min="8487" max="8487" width="9.7109375" style="90" customWidth="1"/>
    <col min="8488" max="8488" width="3.7109375" style="90" customWidth="1"/>
    <col min="8489" max="8489" width="4.7109375" style="90" customWidth="1"/>
    <col min="8490" max="8490" width="9.7109375" style="90" customWidth="1"/>
    <col min="8491" max="8491" width="3.7109375" style="90" customWidth="1"/>
    <col min="8492" max="8492" width="4.7109375" style="90" customWidth="1"/>
    <col min="8493" max="8493" width="9.7109375" style="90" customWidth="1"/>
    <col min="8494" max="8494" width="3.7109375" style="90" customWidth="1"/>
    <col min="8495" max="8495" width="4.7109375" style="90" customWidth="1"/>
    <col min="8496" max="8496" width="9.7109375" style="90" customWidth="1"/>
    <col min="8497" max="8497" width="3.7109375" style="90" customWidth="1"/>
    <col min="8498" max="8498" width="9.28515625" style="90" customWidth="1"/>
    <col min="8499" max="8499" width="11.140625" style="90" bestFit="1" customWidth="1"/>
    <col min="8500" max="8500" width="11.85546875" style="90" bestFit="1" customWidth="1"/>
    <col min="8501" max="8502" width="15" style="90" bestFit="1" customWidth="1"/>
    <col min="8503" max="8503" width="11.85546875" style="90" bestFit="1" customWidth="1"/>
    <col min="8504" max="8504" width="9.140625" style="90"/>
    <col min="8505" max="8505" width="11.85546875" style="90" bestFit="1" customWidth="1"/>
    <col min="8506" max="8705" width="9.140625" style="90"/>
    <col min="8706" max="8706" width="50.5703125" style="90" customWidth="1"/>
    <col min="8707" max="8707" width="9.7109375" style="90" customWidth="1"/>
    <col min="8708" max="8708" width="3.7109375" style="90" customWidth="1"/>
    <col min="8709" max="8709" width="4.7109375" style="90" customWidth="1"/>
    <col min="8710" max="8710" width="9.7109375" style="90" customWidth="1"/>
    <col min="8711" max="8711" width="3.7109375" style="90" customWidth="1"/>
    <col min="8712" max="8712" width="4.7109375" style="90" customWidth="1"/>
    <col min="8713" max="8713" width="9.7109375" style="90" customWidth="1"/>
    <col min="8714" max="8714" width="3.7109375" style="90" customWidth="1"/>
    <col min="8715" max="8715" width="4.7109375" style="90" customWidth="1"/>
    <col min="8716" max="8716" width="9.7109375" style="90" customWidth="1"/>
    <col min="8717" max="8717" width="3.7109375" style="90" customWidth="1"/>
    <col min="8718" max="8718" width="4.7109375" style="90" customWidth="1"/>
    <col min="8719" max="8719" width="9.7109375" style="90" customWidth="1"/>
    <col min="8720" max="8720" width="3.7109375" style="90" customWidth="1"/>
    <col min="8721" max="8721" width="4.7109375" style="90" customWidth="1"/>
    <col min="8722" max="8722" width="9.7109375" style="90" customWidth="1"/>
    <col min="8723" max="8723" width="3.7109375" style="90" customWidth="1"/>
    <col min="8724" max="8724" width="4.7109375" style="90" customWidth="1"/>
    <col min="8725" max="8725" width="9.7109375" style="90" customWidth="1"/>
    <col min="8726" max="8726" width="3.7109375" style="90" customWidth="1"/>
    <col min="8727" max="8727" width="4.7109375" style="90" customWidth="1"/>
    <col min="8728" max="8728" width="9.7109375" style="90" customWidth="1"/>
    <col min="8729" max="8729" width="3.7109375" style="90" customWidth="1"/>
    <col min="8730" max="8730" width="4.7109375" style="90" customWidth="1"/>
    <col min="8731" max="8731" width="9.7109375" style="90" customWidth="1"/>
    <col min="8732" max="8732" width="3.7109375" style="90" customWidth="1"/>
    <col min="8733" max="8733" width="4.7109375" style="90" customWidth="1"/>
    <col min="8734" max="8734" width="9.7109375" style="90" customWidth="1"/>
    <col min="8735" max="8735" width="3.7109375" style="90" customWidth="1"/>
    <col min="8736" max="8736" width="4.7109375" style="90" customWidth="1"/>
    <col min="8737" max="8737" width="9.7109375" style="90" customWidth="1"/>
    <col min="8738" max="8738" width="3.7109375" style="90" customWidth="1"/>
    <col min="8739" max="8739" width="4.7109375" style="90" customWidth="1"/>
    <col min="8740" max="8740" width="9.7109375" style="90" customWidth="1"/>
    <col min="8741" max="8741" width="3.7109375" style="90" customWidth="1"/>
    <col min="8742" max="8742" width="4.7109375" style="90" customWidth="1"/>
    <col min="8743" max="8743" width="9.7109375" style="90" customWidth="1"/>
    <col min="8744" max="8744" width="3.7109375" style="90" customWidth="1"/>
    <col min="8745" max="8745" width="4.7109375" style="90" customWidth="1"/>
    <col min="8746" max="8746" width="9.7109375" style="90" customWidth="1"/>
    <col min="8747" max="8747" width="3.7109375" style="90" customWidth="1"/>
    <col min="8748" max="8748" width="4.7109375" style="90" customWidth="1"/>
    <col min="8749" max="8749" width="9.7109375" style="90" customWidth="1"/>
    <col min="8750" max="8750" width="3.7109375" style="90" customWidth="1"/>
    <col min="8751" max="8751" width="4.7109375" style="90" customWidth="1"/>
    <col min="8752" max="8752" width="9.7109375" style="90" customWidth="1"/>
    <col min="8753" max="8753" width="3.7109375" style="90" customWidth="1"/>
    <col min="8754" max="8754" width="9.28515625" style="90" customWidth="1"/>
    <col min="8755" max="8755" width="11.140625" style="90" bestFit="1" customWidth="1"/>
    <col min="8756" max="8756" width="11.85546875" style="90" bestFit="1" customWidth="1"/>
    <col min="8757" max="8758" width="15" style="90" bestFit="1" customWidth="1"/>
    <col min="8759" max="8759" width="11.85546875" style="90" bestFit="1" customWidth="1"/>
    <col min="8760" max="8760" width="9.140625" style="90"/>
    <col min="8761" max="8761" width="11.85546875" style="90" bestFit="1" customWidth="1"/>
    <col min="8762" max="8961" width="9.140625" style="90"/>
    <col min="8962" max="8962" width="50.5703125" style="90" customWidth="1"/>
    <col min="8963" max="8963" width="9.7109375" style="90" customWidth="1"/>
    <col min="8964" max="8964" width="3.7109375" style="90" customWidth="1"/>
    <col min="8965" max="8965" width="4.7109375" style="90" customWidth="1"/>
    <col min="8966" max="8966" width="9.7109375" style="90" customWidth="1"/>
    <col min="8967" max="8967" width="3.7109375" style="90" customWidth="1"/>
    <col min="8968" max="8968" width="4.7109375" style="90" customWidth="1"/>
    <col min="8969" max="8969" width="9.7109375" style="90" customWidth="1"/>
    <col min="8970" max="8970" width="3.7109375" style="90" customWidth="1"/>
    <col min="8971" max="8971" width="4.7109375" style="90" customWidth="1"/>
    <col min="8972" max="8972" width="9.7109375" style="90" customWidth="1"/>
    <col min="8973" max="8973" width="3.7109375" style="90" customWidth="1"/>
    <col min="8974" max="8974" width="4.7109375" style="90" customWidth="1"/>
    <col min="8975" max="8975" width="9.7109375" style="90" customWidth="1"/>
    <col min="8976" max="8976" width="3.7109375" style="90" customWidth="1"/>
    <col min="8977" max="8977" width="4.7109375" style="90" customWidth="1"/>
    <col min="8978" max="8978" width="9.7109375" style="90" customWidth="1"/>
    <col min="8979" max="8979" width="3.7109375" style="90" customWidth="1"/>
    <col min="8980" max="8980" width="4.7109375" style="90" customWidth="1"/>
    <col min="8981" max="8981" width="9.7109375" style="90" customWidth="1"/>
    <col min="8982" max="8982" width="3.7109375" style="90" customWidth="1"/>
    <col min="8983" max="8983" width="4.7109375" style="90" customWidth="1"/>
    <col min="8984" max="8984" width="9.7109375" style="90" customWidth="1"/>
    <col min="8985" max="8985" width="3.7109375" style="90" customWidth="1"/>
    <col min="8986" max="8986" width="4.7109375" style="90" customWidth="1"/>
    <col min="8987" max="8987" width="9.7109375" style="90" customWidth="1"/>
    <col min="8988" max="8988" width="3.7109375" style="90" customWidth="1"/>
    <col min="8989" max="8989" width="4.7109375" style="90" customWidth="1"/>
    <col min="8990" max="8990" width="9.7109375" style="90" customWidth="1"/>
    <col min="8991" max="8991" width="3.7109375" style="90" customWidth="1"/>
    <col min="8992" max="8992" width="4.7109375" style="90" customWidth="1"/>
    <col min="8993" max="8993" width="9.7109375" style="90" customWidth="1"/>
    <col min="8994" max="8994" width="3.7109375" style="90" customWidth="1"/>
    <col min="8995" max="8995" width="4.7109375" style="90" customWidth="1"/>
    <col min="8996" max="8996" width="9.7109375" style="90" customWidth="1"/>
    <col min="8997" max="8997" width="3.7109375" style="90" customWidth="1"/>
    <col min="8998" max="8998" width="4.7109375" style="90" customWidth="1"/>
    <col min="8999" max="8999" width="9.7109375" style="90" customWidth="1"/>
    <col min="9000" max="9000" width="3.7109375" style="90" customWidth="1"/>
    <col min="9001" max="9001" width="4.7109375" style="90" customWidth="1"/>
    <col min="9002" max="9002" width="9.7109375" style="90" customWidth="1"/>
    <col min="9003" max="9003" width="3.7109375" style="90" customWidth="1"/>
    <col min="9004" max="9004" width="4.7109375" style="90" customWidth="1"/>
    <col min="9005" max="9005" width="9.7109375" style="90" customWidth="1"/>
    <col min="9006" max="9006" width="3.7109375" style="90" customWidth="1"/>
    <col min="9007" max="9007" width="4.7109375" style="90" customWidth="1"/>
    <col min="9008" max="9008" width="9.7109375" style="90" customWidth="1"/>
    <col min="9009" max="9009" width="3.7109375" style="90" customWidth="1"/>
    <col min="9010" max="9010" width="9.28515625" style="90" customWidth="1"/>
    <col min="9011" max="9011" width="11.140625" style="90" bestFit="1" customWidth="1"/>
    <col min="9012" max="9012" width="11.85546875" style="90" bestFit="1" customWidth="1"/>
    <col min="9013" max="9014" width="15" style="90" bestFit="1" customWidth="1"/>
    <col min="9015" max="9015" width="11.85546875" style="90" bestFit="1" customWidth="1"/>
    <col min="9016" max="9016" width="9.140625" style="90"/>
    <col min="9017" max="9017" width="11.85546875" style="90" bestFit="1" customWidth="1"/>
    <col min="9018" max="9217" width="9.140625" style="90"/>
    <col min="9218" max="9218" width="50.5703125" style="90" customWidth="1"/>
    <col min="9219" max="9219" width="9.7109375" style="90" customWidth="1"/>
    <col min="9220" max="9220" width="3.7109375" style="90" customWidth="1"/>
    <col min="9221" max="9221" width="4.7109375" style="90" customWidth="1"/>
    <col min="9222" max="9222" width="9.7109375" style="90" customWidth="1"/>
    <col min="9223" max="9223" width="3.7109375" style="90" customWidth="1"/>
    <col min="9224" max="9224" width="4.7109375" style="90" customWidth="1"/>
    <col min="9225" max="9225" width="9.7109375" style="90" customWidth="1"/>
    <col min="9226" max="9226" width="3.7109375" style="90" customWidth="1"/>
    <col min="9227" max="9227" width="4.7109375" style="90" customWidth="1"/>
    <col min="9228" max="9228" width="9.7109375" style="90" customWidth="1"/>
    <col min="9229" max="9229" width="3.7109375" style="90" customWidth="1"/>
    <col min="9230" max="9230" width="4.7109375" style="90" customWidth="1"/>
    <col min="9231" max="9231" width="9.7109375" style="90" customWidth="1"/>
    <col min="9232" max="9232" width="3.7109375" style="90" customWidth="1"/>
    <col min="9233" max="9233" width="4.7109375" style="90" customWidth="1"/>
    <col min="9234" max="9234" width="9.7109375" style="90" customWidth="1"/>
    <col min="9235" max="9235" width="3.7109375" style="90" customWidth="1"/>
    <col min="9236" max="9236" width="4.7109375" style="90" customWidth="1"/>
    <col min="9237" max="9237" width="9.7109375" style="90" customWidth="1"/>
    <col min="9238" max="9238" width="3.7109375" style="90" customWidth="1"/>
    <col min="9239" max="9239" width="4.7109375" style="90" customWidth="1"/>
    <col min="9240" max="9240" width="9.7109375" style="90" customWidth="1"/>
    <col min="9241" max="9241" width="3.7109375" style="90" customWidth="1"/>
    <col min="9242" max="9242" width="4.7109375" style="90" customWidth="1"/>
    <col min="9243" max="9243" width="9.7109375" style="90" customWidth="1"/>
    <col min="9244" max="9244" width="3.7109375" style="90" customWidth="1"/>
    <col min="9245" max="9245" width="4.7109375" style="90" customWidth="1"/>
    <col min="9246" max="9246" width="9.7109375" style="90" customWidth="1"/>
    <col min="9247" max="9247" width="3.7109375" style="90" customWidth="1"/>
    <col min="9248" max="9248" width="4.7109375" style="90" customWidth="1"/>
    <col min="9249" max="9249" width="9.7109375" style="90" customWidth="1"/>
    <col min="9250" max="9250" width="3.7109375" style="90" customWidth="1"/>
    <col min="9251" max="9251" width="4.7109375" style="90" customWidth="1"/>
    <col min="9252" max="9252" width="9.7109375" style="90" customWidth="1"/>
    <col min="9253" max="9253" width="3.7109375" style="90" customWidth="1"/>
    <col min="9254" max="9254" width="4.7109375" style="90" customWidth="1"/>
    <col min="9255" max="9255" width="9.7109375" style="90" customWidth="1"/>
    <col min="9256" max="9256" width="3.7109375" style="90" customWidth="1"/>
    <col min="9257" max="9257" width="4.7109375" style="90" customWidth="1"/>
    <col min="9258" max="9258" width="9.7109375" style="90" customWidth="1"/>
    <col min="9259" max="9259" width="3.7109375" style="90" customWidth="1"/>
    <col min="9260" max="9260" width="4.7109375" style="90" customWidth="1"/>
    <col min="9261" max="9261" width="9.7109375" style="90" customWidth="1"/>
    <col min="9262" max="9262" width="3.7109375" style="90" customWidth="1"/>
    <col min="9263" max="9263" width="4.7109375" style="90" customWidth="1"/>
    <col min="9264" max="9264" width="9.7109375" style="90" customWidth="1"/>
    <col min="9265" max="9265" width="3.7109375" style="90" customWidth="1"/>
    <col min="9266" max="9266" width="9.28515625" style="90" customWidth="1"/>
    <col min="9267" max="9267" width="11.140625" style="90" bestFit="1" customWidth="1"/>
    <col min="9268" max="9268" width="11.85546875" style="90" bestFit="1" customWidth="1"/>
    <col min="9269" max="9270" width="15" style="90" bestFit="1" customWidth="1"/>
    <col min="9271" max="9271" width="11.85546875" style="90" bestFit="1" customWidth="1"/>
    <col min="9272" max="9272" width="9.140625" style="90"/>
    <col min="9273" max="9273" width="11.85546875" style="90" bestFit="1" customWidth="1"/>
    <col min="9274" max="9473" width="9.140625" style="90"/>
    <col min="9474" max="9474" width="50.5703125" style="90" customWidth="1"/>
    <col min="9475" max="9475" width="9.7109375" style="90" customWidth="1"/>
    <col min="9476" max="9476" width="3.7109375" style="90" customWidth="1"/>
    <col min="9477" max="9477" width="4.7109375" style="90" customWidth="1"/>
    <col min="9478" max="9478" width="9.7109375" style="90" customWidth="1"/>
    <col min="9479" max="9479" width="3.7109375" style="90" customWidth="1"/>
    <col min="9480" max="9480" width="4.7109375" style="90" customWidth="1"/>
    <col min="9481" max="9481" width="9.7109375" style="90" customWidth="1"/>
    <col min="9482" max="9482" width="3.7109375" style="90" customWidth="1"/>
    <col min="9483" max="9483" width="4.7109375" style="90" customWidth="1"/>
    <col min="9484" max="9484" width="9.7109375" style="90" customWidth="1"/>
    <col min="9485" max="9485" width="3.7109375" style="90" customWidth="1"/>
    <col min="9486" max="9486" width="4.7109375" style="90" customWidth="1"/>
    <col min="9487" max="9487" width="9.7109375" style="90" customWidth="1"/>
    <col min="9488" max="9488" width="3.7109375" style="90" customWidth="1"/>
    <col min="9489" max="9489" width="4.7109375" style="90" customWidth="1"/>
    <col min="9490" max="9490" width="9.7109375" style="90" customWidth="1"/>
    <col min="9491" max="9491" width="3.7109375" style="90" customWidth="1"/>
    <col min="9492" max="9492" width="4.7109375" style="90" customWidth="1"/>
    <col min="9493" max="9493" width="9.7109375" style="90" customWidth="1"/>
    <col min="9494" max="9494" width="3.7109375" style="90" customWidth="1"/>
    <col min="9495" max="9495" width="4.7109375" style="90" customWidth="1"/>
    <col min="9496" max="9496" width="9.7109375" style="90" customWidth="1"/>
    <col min="9497" max="9497" width="3.7109375" style="90" customWidth="1"/>
    <col min="9498" max="9498" width="4.7109375" style="90" customWidth="1"/>
    <col min="9499" max="9499" width="9.7109375" style="90" customWidth="1"/>
    <col min="9500" max="9500" width="3.7109375" style="90" customWidth="1"/>
    <col min="9501" max="9501" width="4.7109375" style="90" customWidth="1"/>
    <col min="9502" max="9502" width="9.7109375" style="90" customWidth="1"/>
    <col min="9503" max="9503" width="3.7109375" style="90" customWidth="1"/>
    <col min="9504" max="9504" width="4.7109375" style="90" customWidth="1"/>
    <col min="9505" max="9505" width="9.7109375" style="90" customWidth="1"/>
    <col min="9506" max="9506" width="3.7109375" style="90" customWidth="1"/>
    <col min="9507" max="9507" width="4.7109375" style="90" customWidth="1"/>
    <col min="9508" max="9508" width="9.7109375" style="90" customWidth="1"/>
    <col min="9509" max="9509" width="3.7109375" style="90" customWidth="1"/>
    <col min="9510" max="9510" width="4.7109375" style="90" customWidth="1"/>
    <col min="9511" max="9511" width="9.7109375" style="90" customWidth="1"/>
    <col min="9512" max="9512" width="3.7109375" style="90" customWidth="1"/>
    <col min="9513" max="9513" width="4.7109375" style="90" customWidth="1"/>
    <col min="9514" max="9514" width="9.7109375" style="90" customWidth="1"/>
    <col min="9515" max="9515" width="3.7109375" style="90" customWidth="1"/>
    <col min="9516" max="9516" width="4.7109375" style="90" customWidth="1"/>
    <col min="9517" max="9517" width="9.7109375" style="90" customWidth="1"/>
    <col min="9518" max="9518" width="3.7109375" style="90" customWidth="1"/>
    <col min="9519" max="9519" width="4.7109375" style="90" customWidth="1"/>
    <col min="9520" max="9520" width="9.7109375" style="90" customWidth="1"/>
    <col min="9521" max="9521" width="3.7109375" style="90" customWidth="1"/>
    <col min="9522" max="9522" width="9.28515625" style="90" customWidth="1"/>
    <col min="9523" max="9523" width="11.140625" style="90" bestFit="1" customWidth="1"/>
    <col min="9524" max="9524" width="11.85546875" style="90" bestFit="1" customWidth="1"/>
    <col min="9525" max="9526" width="15" style="90" bestFit="1" customWidth="1"/>
    <col min="9527" max="9527" width="11.85546875" style="90" bestFit="1" customWidth="1"/>
    <col min="9528" max="9528" width="9.140625" style="90"/>
    <col min="9529" max="9529" width="11.85546875" style="90" bestFit="1" customWidth="1"/>
    <col min="9530" max="9729" width="9.140625" style="90"/>
    <col min="9730" max="9730" width="50.5703125" style="90" customWidth="1"/>
    <col min="9731" max="9731" width="9.7109375" style="90" customWidth="1"/>
    <col min="9732" max="9732" width="3.7109375" style="90" customWidth="1"/>
    <col min="9733" max="9733" width="4.7109375" style="90" customWidth="1"/>
    <col min="9734" max="9734" width="9.7109375" style="90" customWidth="1"/>
    <col min="9735" max="9735" width="3.7109375" style="90" customWidth="1"/>
    <col min="9736" max="9736" width="4.7109375" style="90" customWidth="1"/>
    <col min="9737" max="9737" width="9.7109375" style="90" customWidth="1"/>
    <col min="9738" max="9738" width="3.7109375" style="90" customWidth="1"/>
    <col min="9739" max="9739" width="4.7109375" style="90" customWidth="1"/>
    <col min="9740" max="9740" width="9.7109375" style="90" customWidth="1"/>
    <col min="9741" max="9741" width="3.7109375" style="90" customWidth="1"/>
    <col min="9742" max="9742" width="4.7109375" style="90" customWidth="1"/>
    <col min="9743" max="9743" width="9.7109375" style="90" customWidth="1"/>
    <col min="9744" max="9744" width="3.7109375" style="90" customWidth="1"/>
    <col min="9745" max="9745" width="4.7109375" style="90" customWidth="1"/>
    <col min="9746" max="9746" width="9.7109375" style="90" customWidth="1"/>
    <col min="9747" max="9747" width="3.7109375" style="90" customWidth="1"/>
    <col min="9748" max="9748" width="4.7109375" style="90" customWidth="1"/>
    <col min="9749" max="9749" width="9.7109375" style="90" customWidth="1"/>
    <col min="9750" max="9750" width="3.7109375" style="90" customWidth="1"/>
    <col min="9751" max="9751" width="4.7109375" style="90" customWidth="1"/>
    <col min="9752" max="9752" width="9.7109375" style="90" customWidth="1"/>
    <col min="9753" max="9753" width="3.7109375" style="90" customWidth="1"/>
    <col min="9754" max="9754" width="4.7109375" style="90" customWidth="1"/>
    <col min="9755" max="9755" width="9.7109375" style="90" customWidth="1"/>
    <col min="9756" max="9756" width="3.7109375" style="90" customWidth="1"/>
    <col min="9757" max="9757" width="4.7109375" style="90" customWidth="1"/>
    <col min="9758" max="9758" width="9.7109375" style="90" customWidth="1"/>
    <col min="9759" max="9759" width="3.7109375" style="90" customWidth="1"/>
    <col min="9760" max="9760" width="4.7109375" style="90" customWidth="1"/>
    <col min="9761" max="9761" width="9.7109375" style="90" customWidth="1"/>
    <col min="9762" max="9762" width="3.7109375" style="90" customWidth="1"/>
    <col min="9763" max="9763" width="4.7109375" style="90" customWidth="1"/>
    <col min="9764" max="9764" width="9.7109375" style="90" customWidth="1"/>
    <col min="9765" max="9765" width="3.7109375" style="90" customWidth="1"/>
    <col min="9766" max="9766" width="4.7109375" style="90" customWidth="1"/>
    <col min="9767" max="9767" width="9.7109375" style="90" customWidth="1"/>
    <col min="9768" max="9768" width="3.7109375" style="90" customWidth="1"/>
    <col min="9769" max="9769" width="4.7109375" style="90" customWidth="1"/>
    <col min="9770" max="9770" width="9.7109375" style="90" customWidth="1"/>
    <col min="9771" max="9771" width="3.7109375" style="90" customWidth="1"/>
    <col min="9772" max="9772" width="4.7109375" style="90" customWidth="1"/>
    <col min="9773" max="9773" width="9.7109375" style="90" customWidth="1"/>
    <col min="9774" max="9774" width="3.7109375" style="90" customWidth="1"/>
    <col min="9775" max="9775" width="4.7109375" style="90" customWidth="1"/>
    <col min="9776" max="9776" width="9.7109375" style="90" customWidth="1"/>
    <col min="9777" max="9777" width="3.7109375" style="90" customWidth="1"/>
    <col min="9778" max="9778" width="9.28515625" style="90" customWidth="1"/>
    <col min="9779" max="9779" width="11.140625" style="90" bestFit="1" customWidth="1"/>
    <col min="9780" max="9780" width="11.85546875" style="90" bestFit="1" customWidth="1"/>
    <col min="9781" max="9782" width="15" style="90" bestFit="1" customWidth="1"/>
    <col min="9783" max="9783" width="11.85546875" style="90" bestFit="1" customWidth="1"/>
    <col min="9784" max="9784" width="9.140625" style="90"/>
    <col min="9785" max="9785" width="11.85546875" style="90" bestFit="1" customWidth="1"/>
    <col min="9786" max="9985" width="9.140625" style="90"/>
    <col min="9986" max="9986" width="50.5703125" style="90" customWidth="1"/>
    <col min="9987" max="9987" width="9.7109375" style="90" customWidth="1"/>
    <col min="9988" max="9988" width="3.7109375" style="90" customWidth="1"/>
    <col min="9989" max="9989" width="4.7109375" style="90" customWidth="1"/>
    <col min="9990" max="9990" width="9.7109375" style="90" customWidth="1"/>
    <col min="9991" max="9991" width="3.7109375" style="90" customWidth="1"/>
    <col min="9992" max="9992" width="4.7109375" style="90" customWidth="1"/>
    <col min="9993" max="9993" width="9.7109375" style="90" customWidth="1"/>
    <col min="9994" max="9994" width="3.7109375" style="90" customWidth="1"/>
    <col min="9995" max="9995" width="4.7109375" style="90" customWidth="1"/>
    <col min="9996" max="9996" width="9.7109375" style="90" customWidth="1"/>
    <col min="9997" max="9997" width="3.7109375" style="90" customWidth="1"/>
    <col min="9998" max="9998" width="4.7109375" style="90" customWidth="1"/>
    <col min="9999" max="9999" width="9.7109375" style="90" customWidth="1"/>
    <col min="10000" max="10000" width="3.7109375" style="90" customWidth="1"/>
    <col min="10001" max="10001" width="4.7109375" style="90" customWidth="1"/>
    <col min="10002" max="10002" width="9.7109375" style="90" customWidth="1"/>
    <col min="10003" max="10003" width="3.7109375" style="90" customWidth="1"/>
    <col min="10004" max="10004" width="4.7109375" style="90" customWidth="1"/>
    <col min="10005" max="10005" width="9.7109375" style="90" customWidth="1"/>
    <col min="10006" max="10006" width="3.7109375" style="90" customWidth="1"/>
    <col min="10007" max="10007" width="4.7109375" style="90" customWidth="1"/>
    <col min="10008" max="10008" width="9.7109375" style="90" customWidth="1"/>
    <col min="10009" max="10009" width="3.7109375" style="90" customWidth="1"/>
    <col min="10010" max="10010" width="4.7109375" style="90" customWidth="1"/>
    <col min="10011" max="10011" width="9.7109375" style="90" customWidth="1"/>
    <col min="10012" max="10012" width="3.7109375" style="90" customWidth="1"/>
    <col min="10013" max="10013" width="4.7109375" style="90" customWidth="1"/>
    <col min="10014" max="10014" width="9.7109375" style="90" customWidth="1"/>
    <col min="10015" max="10015" width="3.7109375" style="90" customWidth="1"/>
    <col min="10016" max="10016" width="4.7109375" style="90" customWidth="1"/>
    <col min="10017" max="10017" width="9.7109375" style="90" customWidth="1"/>
    <col min="10018" max="10018" width="3.7109375" style="90" customWidth="1"/>
    <col min="10019" max="10019" width="4.7109375" style="90" customWidth="1"/>
    <col min="10020" max="10020" width="9.7109375" style="90" customWidth="1"/>
    <col min="10021" max="10021" width="3.7109375" style="90" customWidth="1"/>
    <col min="10022" max="10022" width="4.7109375" style="90" customWidth="1"/>
    <col min="10023" max="10023" width="9.7109375" style="90" customWidth="1"/>
    <col min="10024" max="10024" width="3.7109375" style="90" customWidth="1"/>
    <col min="10025" max="10025" width="4.7109375" style="90" customWidth="1"/>
    <col min="10026" max="10026" width="9.7109375" style="90" customWidth="1"/>
    <col min="10027" max="10027" width="3.7109375" style="90" customWidth="1"/>
    <col min="10028" max="10028" width="4.7109375" style="90" customWidth="1"/>
    <col min="10029" max="10029" width="9.7109375" style="90" customWidth="1"/>
    <col min="10030" max="10030" width="3.7109375" style="90" customWidth="1"/>
    <col min="10031" max="10031" width="4.7109375" style="90" customWidth="1"/>
    <col min="10032" max="10032" width="9.7109375" style="90" customWidth="1"/>
    <col min="10033" max="10033" width="3.7109375" style="90" customWidth="1"/>
    <col min="10034" max="10034" width="9.28515625" style="90" customWidth="1"/>
    <col min="10035" max="10035" width="11.140625" style="90" bestFit="1" customWidth="1"/>
    <col min="10036" max="10036" width="11.85546875" style="90" bestFit="1" customWidth="1"/>
    <col min="10037" max="10038" width="15" style="90" bestFit="1" customWidth="1"/>
    <col min="10039" max="10039" width="11.85546875" style="90" bestFit="1" customWidth="1"/>
    <col min="10040" max="10040" width="9.140625" style="90"/>
    <col min="10041" max="10041" width="11.85546875" style="90" bestFit="1" customWidth="1"/>
    <col min="10042" max="10241" width="9.140625" style="90"/>
    <col min="10242" max="10242" width="50.5703125" style="90" customWidth="1"/>
    <col min="10243" max="10243" width="9.7109375" style="90" customWidth="1"/>
    <col min="10244" max="10244" width="3.7109375" style="90" customWidth="1"/>
    <col min="10245" max="10245" width="4.7109375" style="90" customWidth="1"/>
    <col min="10246" max="10246" width="9.7109375" style="90" customWidth="1"/>
    <col min="10247" max="10247" width="3.7109375" style="90" customWidth="1"/>
    <col min="10248" max="10248" width="4.7109375" style="90" customWidth="1"/>
    <col min="10249" max="10249" width="9.7109375" style="90" customWidth="1"/>
    <col min="10250" max="10250" width="3.7109375" style="90" customWidth="1"/>
    <col min="10251" max="10251" width="4.7109375" style="90" customWidth="1"/>
    <col min="10252" max="10252" width="9.7109375" style="90" customWidth="1"/>
    <col min="10253" max="10253" width="3.7109375" style="90" customWidth="1"/>
    <col min="10254" max="10254" width="4.7109375" style="90" customWidth="1"/>
    <col min="10255" max="10255" width="9.7109375" style="90" customWidth="1"/>
    <col min="10256" max="10256" width="3.7109375" style="90" customWidth="1"/>
    <col min="10257" max="10257" width="4.7109375" style="90" customWidth="1"/>
    <col min="10258" max="10258" width="9.7109375" style="90" customWidth="1"/>
    <col min="10259" max="10259" width="3.7109375" style="90" customWidth="1"/>
    <col min="10260" max="10260" width="4.7109375" style="90" customWidth="1"/>
    <col min="10261" max="10261" width="9.7109375" style="90" customWidth="1"/>
    <col min="10262" max="10262" width="3.7109375" style="90" customWidth="1"/>
    <col min="10263" max="10263" width="4.7109375" style="90" customWidth="1"/>
    <col min="10264" max="10264" width="9.7109375" style="90" customWidth="1"/>
    <col min="10265" max="10265" width="3.7109375" style="90" customWidth="1"/>
    <col min="10266" max="10266" width="4.7109375" style="90" customWidth="1"/>
    <col min="10267" max="10267" width="9.7109375" style="90" customWidth="1"/>
    <col min="10268" max="10268" width="3.7109375" style="90" customWidth="1"/>
    <col min="10269" max="10269" width="4.7109375" style="90" customWidth="1"/>
    <col min="10270" max="10270" width="9.7109375" style="90" customWidth="1"/>
    <col min="10271" max="10271" width="3.7109375" style="90" customWidth="1"/>
    <col min="10272" max="10272" width="4.7109375" style="90" customWidth="1"/>
    <col min="10273" max="10273" width="9.7109375" style="90" customWidth="1"/>
    <col min="10274" max="10274" width="3.7109375" style="90" customWidth="1"/>
    <col min="10275" max="10275" width="4.7109375" style="90" customWidth="1"/>
    <col min="10276" max="10276" width="9.7109375" style="90" customWidth="1"/>
    <col min="10277" max="10277" width="3.7109375" style="90" customWidth="1"/>
    <col min="10278" max="10278" width="4.7109375" style="90" customWidth="1"/>
    <col min="10279" max="10279" width="9.7109375" style="90" customWidth="1"/>
    <col min="10280" max="10280" width="3.7109375" style="90" customWidth="1"/>
    <col min="10281" max="10281" width="4.7109375" style="90" customWidth="1"/>
    <col min="10282" max="10282" width="9.7109375" style="90" customWidth="1"/>
    <col min="10283" max="10283" width="3.7109375" style="90" customWidth="1"/>
    <col min="10284" max="10284" width="4.7109375" style="90" customWidth="1"/>
    <col min="10285" max="10285" width="9.7109375" style="90" customWidth="1"/>
    <col min="10286" max="10286" width="3.7109375" style="90" customWidth="1"/>
    <col min="10287" max="10287" width="4.7109375" style="90" customWidth="1"/>
    <col min="10288" max="10288" width="9.7109375" style="90" customWidth="1"/>
    <col min="10289" max="10289" width="3.7109375" style="90" customWidth="1"/>
    <col min="10290" max="10290" width="9.28515625" style="90" customWidth="1"/>
    <col min="10291" max="10291" width="11.140625" style="90" bestFit="1" customWidth="1"/>
    <col min="10292" max="10292" width="11.85546875" style="90" bestFit="1" customWidth="1"/>
    <col min="10293" max="10294" width="15" style="90" bestFit="1" customWidth="1"/>
    <col min="10295" max="10295" width="11.85546875" style="90" bestFit="1" customWidth="1"/>
    <col min="10296" max="10296" width="9.140625" style="90"/>
    <col min="10297" max="10297" width="11.85546875" style="90" bestFit="1" customWidth="1"/>
    <col min="10298" max="10497" width="9.140625" style="90"/>
    <col min="10498" max="10498" width="50.5703125" style="90" customWidth="1"/>
    <col min="10499" max="10499" width="9.7109375" style="90" customWidth="1"/>
    <col min="10500" max="10500" width="3.7109375" style="90" customWidth="1"/>
    <col min="10501" max="10501" width="4.7109375" style="90" customWidth="1"/>
    <col min="10502" max="10502" width="9.7109375" style="90" customWidth="1"/>
    <col min="10503" max="10503" width="3.7109375" style="90" customWidth="1"/>
    <col min="10504" max="10504" width="4.7109375" style="90" customWidth="1"/>
    <col min="10505" max="10505" width="9.7109375" style="90" customWidth="1"/>
    <col min="10506" max="10506" width="3.7109375" style="90" customWidth="1"/>
    <col min="10507" max="10507" width="4.7109375" style="90" customWidth="1"/>
    <col min="10508" max="10508" width="9.7109375" style="90" customWidth="1"/>
    <col min="10509" max="10509" width="3.7109375" style="90" customWidth="1"/>
    <col min="10510" max="10510" width="4.7109375" style="90" customWidth="1"/>
    <col min="10511" max="10511" width="9.7109375" style="90" customWidth="1"/>
    <col min="10512" max="10512" width="3.7109375" style="90" customWidth="1"/>
    <col min="10513" max="10513" width="4.7109375" style="90" customWidth="1"/>
    <col min="10514" max="10514" width="9.7109375" style="90" customWidth="1"/>
    <col min="10515" max="10515" width="3.7109375" style="90" customWidth="1"/>
    <col min="10516" max="10516" width="4.7109375" style="90" customWidth="1"/>
    <col min="10517" max="10517" width="9.7109375" style="90" customWidth="1"/>
    <col min="10518" max="10518" width="3.7109375" style="90" customWidth="1"/>
    <col min="10519" max="10519" width="4.7109375" style="90" customWidth="1"/>
    <col min="10520" max="10520" width="9.7109375" style="90" customWidth="1"/>
    <col min="10521" max="10521" width="3.7109375" style="90" customWidth="1"/>
    <col min="10522" max="10522" width="4.7109375" style="90" customWidth="1"/>
    <col min="10523" max="10523" width="9.7109375" style="90" customWidth="1"/>
    <col min="10524" max="10524" width="3.7109375" style="90" customWidth="1"/>
    <col min="10525" max="10525" width="4.7109375" style="90" customWidth="1"/>
    <col min="10526" max="10526" width="9.7109375" style="90" customWidth="1"/>
    <col min="10527" max="10527" width="3.7109375" style="90" customWidth="1"/>
    <col min="10528" max="10528" width="4.7109375" style="90" customWidth="1"/>
    <col min="10529" max="10529" width="9.7109375" style="90" customWidth="1"/>
    <col min="10530" max="10530" width="3.7109375" style="90" customWidth="1"/>
    <col min="10531" max="10531" width="4.7109375" style="90" customWidth="1"/>
    <col min="10532" max="10532" width="9.7109375" style="90" customWidth="1"/>
    <col min="10533" max="10533" width="3.7109375" style="90" customWidth="1"/>
    <col min="10534" max="10534" width="4.7109375" style="90" customWidth="1"/>
    <col min="10535" max="10535" width="9.7109375" style="90" customWidth="1"/>
    <col min="10536" max="10536" width="3.7109375" style="90" customWidth="1"/>
    <col min="10537" max="10537" width="4.7109375" style="90" customWidth="1"/>
    <col min="10538" max="10538" width="9.7109375" style="90" customWidth="1"/>
    <col min="10539" max="10539" width="3.7109375" style="90" customWidth="1"/>
    <col min="10540" max="10540" width="4.7109375" style="90" customWidth="1"/>
    <col min="10541" max="10541" width="9.7109375" style="90" customWidth="1"/>
    <col min="10542" max="10542" width="3.7109375" style="90" customWidth="1"/>
    <col min="10543" max="10543" width="4.7109375" style="90" customWidth="1"/>
    <col min="10544" max="10544" width="9.7109375" style="90" customWidth="1"/>
    <col min="10545" max="10545" width="3.7109375" style="90" customWidth="1"/>
    <col min="10546" max="10546" width="9.28515625" style="90" customWidth="1"/>
    <col min="10547" max="10547" width="11.140625" style="90" bestFit="1" customWidth="1"/>
    <col min="10548" max="10548" width="11.85546875" style="90" bestFit="1" customWidth="1"/>
    <col min="10549" max="10550" width="15" style="90" bestFit="1" customWidth="1"/>
    <col min="10551" max="10551" width="11.85546875" style="90" bestFit="1" customWidth="1"/>
    <col min="10552" max="10552" width="9.140625" style="90"/>
    <col min="10553" max="10553" width="11.85546875" style="90" bestFit="1" customWidth="1"/>
    <col min="10554" max="10753" width="9.140625" style="90"/>
    <col min="10754" max="10754" width="50.5703125" style="90" customWidth="1"/>
    <col min="10755" max="10755" width="9.7109375" style="90" customWidth="1"/>
    <col min="10756" max="10756" width="3.7109375" style="90" customWidth="1"/>
    <col min="10757" max="10757" width="4.7109375" style="90" customWidth="1"/>
    <col min="10758" max="10758" width="9.7109375" style="90" customWidth="1"/>
    <col min="10759" max="10759" width="3.7109375" style="90" customWidth="1"/>
    <col min="10760" max="10760" width="4.7109375" style="90" customWidth="1"/>
    <col min="10761" max="10761" width="9.7109375" style="90" customWidth="1"/>
    <col min="10762" max="10762" width="3.7109375" style="90" customWidth="1"/>
    <col min="10763" max="10763" width="4.7109375" style="90" customWidth="1"/>
    <col min="10764" max="10764" width="9.7109375" style="90" customWidth="1"/>
    <col min="10765" max="10765" width="3.7109375" style="90" customWidth="1"/>
    <col min="10766" max="10766" width="4.7109375" style="90" customWidth="1"/>
    <col min="10767" max="10767" width="9.7109375" style="90" customWidth="1"/>
    <col min="10768" max="10768" width="3.7109375" style="90" customWidth="1"/>
    <col min="10769" max="10769" width="4.7109375" style="90" customWidth="1"/>
    <col min="10770" max="10770" width="9.7109375" style="90" customWidth="1"/>
    <col min="10771" max="10771" width="3.7109375" style="90" customWidth="1"/>
    <col min="10772" max="10772" width="4.7109375" style="90" customWidth="1"/>
    <col min="10773" max="10773" width="9.7109375" style="90" customWidth="1"/>
    <col min="10774" max="10774" width="3.7109375" style="90" customWidth="1"/>
    <col min="10775" max="10775" width="4.7109375" style="90" customWidth="1"/>
    <col min="10776" max="10776" width="9.7109375" style="90" customWidth="1"/>
    <col min="10777" max="10777" width="3.7109375" style="90" customWidth="1"/>
    <col min="10778" max="10778" width="4.7109375" style="90" customWidth="1"/>
    <col min="10779" max="10779" width="9.7109375" style="90" customWidth="1"/>
    <col min="10780" max="10780" width="3.7109375" style="90" customWidth="1"/>
    <col min="10781" max="10781" width="4.7109375" style="90" customWidth="1"/>
    <col min="10782" max="10782" width="9.7109375" style="90" customWidth="1"/>
    <col min="10783" max="10783" width="3.7109375" style="90" customWidth="1"/>
    <col min="10784" max="10784" width="4.7109375" style="90" customWidth="1"/>
    <col min="10785" max="10785" width="9.7109375" style="90" customWidth="1"/>
    <col min="10786" max="10786" width="3.7109375" style="90" customWidth="1"/>
    <col min="10787" max="10787" width="4.7109375" style="90" customWidth="1"/>
    <col min="10788" max="10788" width="9.7109375" style="90" customWidth="1"/>
    <col min="10789" max="10789" width="3.7109375" style="90" customWidth="1"/>
    <col min="10790" max="10790" width="4.7109375" style="90" customWidth="1"/>
    <col min="10791" max="10791" width="9.7109375" style="90" customWidth="1"/>
    <col min="10792" max="10792" width="3.7109375" style="90" customWidth="1"/>
    <col min="10793" max="10793" width="4.7109375" style="90" customWidth="1"/>
    <col min="10794" max="10794" width="9.7109375" style="90" customWidth="1"/>
    <col min="10795" max="10795" width="3.7109375" style="90" customWidth="1"/>
    <col min="10796" max="10796" width="4.7109375" style="90" customWidth="1"/>
    <col min="10797" max="10797" width="9.7109375" style="90" customWidth="1"/>
    <col min="10798" max="10798" width="3.7109375" style="90" customWidth="1"/>
    <col min="10799" max="10799" width="4.7109375" style="90" customWidth="1"/>
    <col min="10800" max="10800" width="9.7109375" style="90" customWidth="1"/>
    <col min="10801" max="10801" width="3.7109375" style="90" customWidth="1"/>
    <col min="10802" max="10802" width="9.28515625" style="90" customWidth="1"/>
    <col min="10803" max="10803" width="11.140625" style="90" bestFit="1" customWidth="1"/>
    <col min="10804" max="10804" width="11.85546875" style="90" bestFit="1" customWidth="1"/>
    <col min="10805" max="10806" width="15" style="90" bestFit="1" customWidth="1"/>
    <col min="10807" max="10807" width="11.85546875" style="90" bestFit="1" customWidth="1"/>
    <col min="10808" max="10808" width="9.140625" style="90"/>
    <col min="10809" max="10809" width="11.85546875" style="90" bestFit="1" customWidth="1"/>
    <col min="10810" max="11009" width="9.140625" style="90"/>
    <col min="11010" max="11010" width="50.5703125" style="90" customWidth="1"/>
    <col min="11011" max="11011" width="9.7109375" style="90" customWidth="1"/>
    <col min="11012" max="11012" width="3.7109375" style="90" customWidth="1"/>
    <col min="11013" max="11013" width="4.7109375" style="90" customWidth="1"/>
    <col min="11014" max="11014" width="9.7109375" style="90" customWidth="1"/>
    <col min="11015" max="11015" width="3.7109375" style="90" customWidth="1"/>
    <col min="11016" max="11016" width="4.7109375" style="90" customWidth="1"/>
    <col min="11017" max="11017" width="9.7109375" style="90" customWidth="1"/>
    <col min="11018" max="11018" width="3.7109375" style="90" customWidth="1"/>
    <col min="11019" max="11019" width="4.7109375" style="90" customWidth="1"/>
    <col min="11020" max="11020" width="9.7109375" style="90" customWidth="1"/>
    <col min="11021" max="11021" width="3.7109375" style="90" customWidth="1"/>
    <col min="11022" max="11022" width="4.7109375" style="90" customWidth="1"/>
    <col min="11023" max="11023" width="9.7109375" style="90" customWidth="1"/>
    <col min="11024" max="11024" width="3.7109375" style="90" customWidth="1"/>
    <col min="11025" max="11025" width="4.7109375" style="90" customWidth="1"/>
    <col min="11026" max="11026" width="9.7109375" style="90" customWidth="1"/>
    <col min="11027" max="11027" width="3.7109375" style="90" customWidth="1"/>
    <col min="11028" max="11028" width="4.7109375" style="90" customWidth="1"/>
    <col min="11029" max="11029" width="9.7109375" style="90" customWidth="1"/>
    <col min="11030" max="11030" width="3.7109375" style="90" customWidth="1"/>
    <col min="11031" max="11031" width="4.7109375" style="90" customWidth="1"/>
    <col min="11032" max="11032" width="9.7109375" style="90" customWidth="1"/>
    <col min="11033" max="11033" width="3.7109375" style="90" customWidth="1"/>
    <col min="11034" max="11034" width="4.7109375" style="90" customWidth="1"/>
    <col min="11035" max="11035" width="9.7109375" style="90" customWidth="1"/>
    <col min="11036" max="11036" width="3.7109375" style="90" customWidth="1"/>
    <col min="11037" max="11037" width="4.7109375" style="90" customWidth="1"/>
    <col min="11038" max="11038" width="9.7109375" style="90" customWidth="1"/>
    <col min="11039" max="11039" width="3.7109375" style="90" customWidth="1"/>
    <col min="11040" max="11040" width="4.7109375" style="90" customWidth="1"/>
    <col min="11041" max="11041" width="9.7109375" style="90" customWidth="1"/>
    <col min="11042" max="11042" width="3.7109375" style="90" customWidth="1"/>
    <col min="11043" max="11043" width="4.7109375" style="90" customWidth="1"/>
    <col min="11044" max="11044" width="9.7109375" style="90" customWidth="1"/>
    <col min="11045" max="11045" width="3.7109375" style="90" customWidth="1"/>
    <col min="11046" max="11046" width="4.7109375" style="90" customWidth="1"/>
    <col min="11047" max="11047" width="9.7109375" style="90" customWidth="1"/>
    <col min="11048" max="11048" width="3.7109375" style="90" customWidth="1"/>
    <col min="11049" max="11049" width="4.7109375" style="90" customWidth="1"/>
    <col min="11050" max="11050" width="9.7109375" style="90" customWidth="1"/>
    <col min="11051" max="11051" width="3.7109375" style="90" customWidth="1"/>
    <col min="11052" max="11052" width="4.7109375" style="90" customWidth="1"/>
    <col min="11053" max="11053" width="9.7109375" style="90" customWidth="1"/>
    <col min="11054" max="11054" width="3.7109375" style="90" customWidth="1"/>
    <col min="11055" max="11055" width="4.7109375" style="90" customWidth="1"/>
    <col min="11056" max="11056" width="9.7109375" style="90" customWidth="1"/>
    <col min="11057" max="11057" width="3.7109375" style="90" customWidth="1"/>
    <col min="11058" max="11058" width="9.28515625" style="90" customWidth="1"/>
    <col min="11059" max="11059" width="11.140625" style="90" bestFit="1" customWidth="1"/>
    <col min="11060" max="11060" width="11.85546875" style="90" bestFit="1" customWidth="1"/>
    <col min="11061" max="11062" width="15" style="90" bestFit="1" customWidth="1"/>
    <col min="11063" max="11063" width="11.85546875" style="90" bestFit="1" customWidth="1"/>
    <col min="11064" max="11064" width="9.140625" style="90"/>
    <col min="11065" max="11065" width="11.85546875" style="90" bestFit="1" customWidth="1"/>
    <col min="11066" max="11265" width="9.140625" style="90"/>
    <col min="11266" max="11266" width="50.5703125" style="90" customWidth="1"/>
    <col min="11267" max="11267" width="9.7109375" style="90" customWidth="1"/>
    <col min="11268" max="11268" width="3.7109375" style="90" customWidth="1"/>
    <col min="11269" max="11269" width="4.7109375" style="90" customWidth="1"/>
    <col min="11270" max="11270" width="9.7109375" style="90" customWidth="1"/>
    <col min="11271" max="11271" width="3.7109375" style="90" customWidth="1"/>
    <col min="11272" max="11272" width="4.7109375" style="90" customWidth="1"/>
    <col min="11273" max="11273" width="9.7109375" style="90" customWidth="1"/>
    <col min="11274" max="11274" width="3.7109375" style="90" customWidth="1"/>
    <col min="11275" max="11275" width="4.7109375" style="90" customWidth="1"/>
    <col min="11276" max="11276" width="9.7109375" style="90" customWidth="1"/>
    <col min="11277" max="11277" width="3.7109375" style="90" customWidth="1"/>
    <col min="11278" max="11278" width="4.7109375" style="90" customWidth="1"/>
    <col min="11279" max="11279" width="9.7109375" style="90" customWidth="1"/>
    <col min="11280" max="11280" width="3.7109375" style="90" customWidth="1"/>
    <col min="11281" max="11281" width="4.7109375" style="90" customWidth="1"/>
    <col min="11282" max="11282" width="9.7109375" style="90" customWidth="1"/>
    <col min="11283" max="11283" width="3.7109375" style="90" customWidth="1"/>
    <col min="11284" max="11284" width="4.7109375" style="90" customWidth="1"/>
    <col min="11285" max="11285" width="9.7109375" style="90" customWidth="1"/>
    <col min="11286" max="11286" width="3.7109375" style="90" customWidth="1"/>
    <col min="11287" max="11287" width="4.7109375" style="90" customWidth="1"/>
    <col min="11288" max="11288" width="9.7109375" style="90" customWidth="1"/>
    <col min="11289" max="11289" width="3.7109375" style="90" customWidth="1"/>
    <col min="11290" max="11290" width="4.7109375" style="90" customWidth="1"/>
    <col min="11291" max="11291" width="9.7109375" style="90" customWidth="1"/>
    <col min="11292" max="11292" width="3.7109375" style="90" customWidth="1"/>
    <col min="11293" max="11293" width="4.7109375" style="90" customWidth="1"/>
    <col min="11294" max="11294" width="9.7109375" style="90" customWidth="1"/>
    <col min="11295" max="11295" width="3.7109375" style="90" customWidth="1"/>
    <col min="11296" max="11296" width="4.7109375" style="90" customWidth="1"/>
    <col min="11297" max="11297" width="9.7109375" style="90" customWidth="1"/>
    <col min="11298" max="11298" width="3.7109375" style="90" customWidth="1"/>
    <col min="11299" max="11299" width="4.7109375" style="90" customWidth="1"/>
    <col min="11300" max="11300" width="9.7109375" style="90" customWidth="1"/>
    <col min="11301" max="11301" width="3.7109375" style="90" customWidth="1"/>
    <col min="11302" max="11302" width="4.7109375" style="90" customWidth="1"/>
    <col min="11303" max="11303" width="9.7109375" style="90" customWidth="1"/>
    <col min="11304" max="11304" width="3.7109375" style="90" customWidth="1"/>
    <col min="11305" max="11305" width="4.7109375" style="90" customWidth="1"/>
    <col min="11306" max="11306" width="9.7109375" style="90" customWidth="1"/>
    <col min="11307" max="11307" width="3.7109375" style="90" customWidth="1"/>
    <col min="11308" max="11308" width="4.7109375" style="90" customWidth="1"/>
    <col min="11309" max="11309" width="9.7109375" style="90" customWidth="1"/>
    <col min="11310" max="11310" width="3.7109375" style="90" customWidth="1"/>
    <col min="11311" max="11311" width="4.7109375" style="90" customWidth="1"/>
    <col min="11312" max="11312" width="9.7109375" style="90" customWidth="1"/>
    <col min="11313" max="11313" width="3.7109375" style="90" customWidth="1"/>
    <col min="11314" max="11314" width="9.28515625" style="90" customWidth="1"/>
    <col min="11315" max="11315" width="11.140625" style="90" bestFit="1" customWidth="1"/>
    <col min="11316" max="11316" width="11.85546875" style="90" bestFit="1" customWidth="1"/>
    <col min="11317" max="11318" width="15" style="90" bestFit="1" customWidth="1"/>
    <col min="11319" max="11319" width="11.85546875" style="90" bestFit="1" customWidth="1"/>
    <col min="11320" max="11320" width="9.140625" style="90"/>
    <col min="11321" max="11321" width="11.85546875" style="90" bestFit="1" customWidth="1"/>
    <col min="11322" max="11521" width="9.140625" style="90"/>
    <col min="11522" max="11522" width="50.5703125" style="90" customWidth="1"/>
    <col min="11523" max="11523" width="9.7109375" style="90" customWidth="1"/>
    <col min="11524" max="11524" width="3.7109375" style="90" customWidth="1"/>
    <col min="11525" max="11525" width="4.7109375" style="90" customWidth="1"/>
    <col min="11526" max="11526" width="9.7109375" style="90" customWidth="1"/>
    <col min="11527" max="11527" width="3.7109375" style="90" customWidth="1"/>
    <col min="11528" max="11528" width="4.7109375" style="90" customWidth="1"/>
    <col min="11529" max="11529" width="9.7109375" style="90" customWidth="1"/>
    <col min="11530" max="11530" width="3.7109375" style="90" customWidth="1"/>
    <col min="11531" max="11531" width="4.7109375" style="90" customWidth="1"/>
    <col min="11532" max="11532" width="9.7109375" style="90" customWidth="1"/>
    <col min="11533" max="11533" width="3.7109375" style="90" customWidth="1"/>
    <col min="11534" max="11534" width="4.7109375" style="90" customWidth="1"/>
    <col min="11535" max="11535" width="9.7109375" style="90" customWidth="1"/>
    <col min="11536" max="11536" width="3.7109375" style="90" customWidth="1"/>
    <col min="11537" max="11537" width="4.7109375" style="90" customWidth="1"/>
    <col min="11538" max="11538" width="9.7109375" style="90" customWidth="1"/>
    <col min="11539" max="11539" width="3.7109375" style="90" customWidth="1"/>
    <col min="11540" max="11540" width="4.7109375" style="90" customWidth="1"/>
    <col min="11541" max="11541" width="9.7109375" style="90" customWidth="1"/>
    <col min="11542" max="11542" width="3.7109375" style="90" customWidth="1"/>
    <col min="11543" max="11543" width="4.7109375" style="90" customWidth="1"/>
    <col min="11544" max="11544" width="9.7109375" style="90" customWidth="1"/>
    <col min="11545" max="11545" width="3.7109375" style="90" customWidth="1"/>
    <col min="11546" max="11546" width="4.7109375" style="90" customWidth="1"/>
    <col min="11547" max="11547" width="9.7109375" style="90" customWidth="1"/>
    <col min="11548" max="11548" width="3.7109375" style="90" customWidth="1"/>
    <col min="11549" max="11549" width="4.7109375" style="90" customWidth="1"/>
    <col min="11550" max="11550" width="9.7109375" style="90" customWidth="1"/>
    <col min="11551" max="11551" width="3.7109375" style="90" customWidth="1"/>
    <col min="11552" max="11552" width="4.7109375" style="90" customWidth="1"/>
    <col min="11553" max="11553" width="9.7109375" style="90" customWidth="1"/>
    <col min="11554" max="11554" width="3.7109375" style="90" customWidth="1"/>
    <col min="11555" max="11555" width="4.7109375" style="90" customWidth="1"/>
    <col min="11556" max="11556" width="9.7109375" style="90" customWidth="1"/>
    <col min="11557" max="11557" width="3.7109375" style="90" customWidth="1"/>
    <col min="11558" max="11558" width="4.7109375" style="90" customWidth="1"/>
    <col min="11559" max="11559" width="9.7109375" style="90" customWidth="1"/>
    <col min="11560" max="11560" width="3.7109375" style="90" customWidth="1"/>
    <col min="11561" max="11561" width="4.7109375" style="90" customWidth="1"/>
    <col min="11562" max="11562" width="9.7109375" style="90" customWidth="1"/>
    <col min="11563" max="11563" width="3.7109375" style="90" customWidth="1"/>
    <col min="11564" max="11564" width="4.7109375" style="90" customWidth="1"/>
    <col min="11565" max="11565" width="9.7109375" style="90" customWidth="1"/>
    <col min="11566" max="11566" width="3.7109375" style="90" customWidth="1"/>
    <col min="11567" max="11567" width="4.7109375" style="90" customWidth="1"/>
    <col min="11568" max="11568" width="9.7109375" style="90" customWidth="1"/>
    <col min="11569" max="11569" width="3.7109375" style="90" customWidth="1"/>
    <col min="11570" max="11570" width="9.28515625" style="90" customWidth="1"/>
    <col min="11571" max="11571" width="11.140625" style="90" bestFit="1" customWidth="1"/>
    <col min="11572" max="11572" width="11.85546875" style="90" bestFit="1" customWidth="1"/>
    <col min="11573" max="11574" width="15" style="90" bestFit="1" customWidth="1"/>
    <col min="11575" max="11575" width="11.85546875" style="90" bestFit="1" customWidth="1"/>
    <col min="11576" max="11576" width="9.140625" style="90"/>
    <col min="11577" max="11577" width="11.85546875" style="90" bestFit="1" customWidth="1"/>
    <col min="11578" max="11777" width="9.140625" style="90"/>
    <col min="11778" max="11778" width="50.5703125" style="90" customWidth="1"/>
    <col min="11779" max="11779" width="9.7109375" style="90" customWidth="1"/>
    <col min="11780" max="11780" width="3.7109375" style="90" customWidth="1"/>
    <col min="11781" max="11781" width="4.7109375" style="90" customWidth="1"/>
    <col min="11782" max="11782" width="9.7109375" style="90" customWidth="1"/>
    <col min="11783" max="11783" width="3.7109375" style="90" customWidth="1"/>
    <col min="11784" max="11784" width="4.7109375" style="90" customWidth="1"/>
    <col min="11785" max="11785" width="9.7109375" style="90" customWidth="1"/>
    <col min="11786" max="11786" width="3.7109375" style="90" customWidth="1"/>
    <col min="11787" max="11787" width="4.7109375" style="90" customWidth="1"/>
    <col min="11788" max="11788" width="9.7109375" style="90" customWidth="1"/>
    <col min="11789" max="11789" width="3.7109375" style="90" customWidth="1"/>
    <col min="11790" max="11790" width="4.7109375" style="90" customWidth="1"/>
    <col min="11791" max="11791" width="9.7109375" style="90" customWidth="1"/>
    <col min="11792" max="11792" width="3.7109375" style="90" customWidth="1"/>
    <col min="11793" max="11793" width="4.7109375" style="90" customWidth="1"/>
    <col min="11794" max="11794" width="9.7109375" style="90" customWidth="1"/>
    <col min="11795" max="11795" width="3.7109375" style="90" customWidth="1"/>
    <col min="11796" max="11796" width="4.7109375" style="90" customWidth="1"/>
    <col min="11797" max="11797" width="9.7109375" style="90" customWidth="1"/>
    <col min="11798" max="11798" width="3.7109375" style="90" customWidth="1"/>
    <col min="11799" max="11799" width="4.7109375" style="90" customWidth="1"/>
    <col min="11800" max="11800" width="9.7109375" style="90" customWidth="1"/>
    <col min="11801" max="11801" width="3.7109375" style="90" customWidth="1"/>
    <col min="11802" max="11802" width="4.7109375" style="90" customWidth="1"/>
    <col min="11803" max="11803" width="9.7109375" style="90" customWidth="1"/>
    <col min="11804" max="11804" width="3.7109375" style="90" customWidth="1"/>
    <col min="11805" max="11805" width="4.7109375" style="90" customWidth="1"/>
    <col min="11806" max="11806" width="9.7109375" style="90" customWidth="1"/>
    <col min="11807" max="11807" width="3.7109375" style="90" customWidth="1"/>
    <col min="11808" max="11808" width="4.7109375" style="90" customWidth="1"/>
    <col min="11809" max="11809" width="9.7109375" style="90" customWidth="1"/>
    <col min="11810" max="11810" width="3.7109375" style="90" customWidth="1"/>
    <col min="11811" max="11811" width="4.7109375" style="90" customWidth="1"/>
    <col min="11812" max="11812" width="9.7109375" style="90" customWidth="1"/>
    <col min="11813" max="11813" width="3.7109375" style="90" customWidth="1"/>
    <col min="11814" max="11814" width="4.7109375" style="90" customWidth="1"/>
    <col min="11815" max="11815" width="9.7109375" style="90" customWidth="1"/>
    <col min="11816" max="11816" width="3.7109375" style="90" customWidth="1"/>
    <col min="11817" max="11817" width="4.7109375" style="90" customWidth="1"/>
    <col min="11818" max="11818" width="9.7109375" style="90" customWidth="1"/>
    <col min="11819" max="11819" width="3.7109375" style="90" customWidth="1"/>
    <col min="11820" max="11820" width="4.7109375" style="90" customWidth="1"/>
    <col min="11821" max="11821" width="9.7109375" style="90" customWidth="1"/>
    <col min="11822" max="11822" width="3.7109375" style="90" customWidth="1"/>
    <col min="11823" max="11823" width="4.7109375" style="90" customWidth="1"/>
    <col min="11824" max="11824" width="9.7109375" style="90" customWidth="1"/>
    <col min="11825" max="11825" width="3.7109375" style="90" customWidth="1"/>
    <col min="11826" max="11826" width="9.28515625" style="90" customWidth="1"/>
    <col min="11827" max="11827" width="11.140625" style="90" bestFit="1" customWidth="1"/>
    <col min="11828" max="11828" width="11.85546875" style="90" bestFit="1" customWidth="1"/>
    <col min="11829" max="11830" width="15" style="90" bestFit="1" customWidth="1"/>
    <col min="11831" max="11831" width="11.85546875" style="90" bestFit="1" customWidth="1"/>
    <col min="11832" max="11832" width="9.140625" style="90"/>
    <col min="11833" max="11833" width="11.85546875" style="90" bestFit="1" customWidth="1"/>
    <col min="11834" max="12033" width="9.140625" style="90"/>
    <col min="12034" max="12034" width="50.5703125" style="90" customWidth="1"/>
    <col min="12035" max="12035" width="9.7109375" style="90" customWidth="1"/>
    <col min="12036" max="12036" width="3.7109375" style="90" customWidth="1"/>
    <col min="12037" max="12037" width="4.7109375" style="90" customWidth="1"/>
    <col min="12038" max="12038" width="9.7109375" style="90" customWidth="1"/>
    <col min="12039" max="12039" width="3.7109375" style="90" customWidth="1"/>
    <col min="12040" max="12040" width="4.7109375" style="90" customWidth="1"/>
    <col min="12041" max="12041" width="9.7109375" style="90" customWidth="1"/>
    <col min="12042" max="12042" width="3.7109375" style="90" customWidth="1"/>
    <col min="12043" max="12043" width="4.7109375" style="90" customWidth="1"/>
    <col min="12044" max="12044" width="9.7109375" style="90" customWidth="1"/>
    <col min="12045" max="12045" width="3.7109375" style="90" customWidth="1"/>
    <col min="12046" max="12046" width="4.7109375" style="90" customWidth="1"/>
    <col min="12047" max="12047" width="9.7109375" style="90" customWidth="1"/>
    <col min="12048" max="12048" width="3.7109375" style="90" customWidth="1"/>
    <col min="12049" max="12049" width="4.7109375" style="90" customWidth="1"/>
    <col min="12050" max="12050" width="9.7109375" style="90" customWidth="1"/>
    <col min="12051" max="12051" width="3.7109375" style="90" customWidth="1"/>
    <col min="12052" max="12052" width="4.7109375" style="90" customWidth="1"/>
    <col min="12053" max="12053" width="9.7109375" style="90" customWidth="1"/>
    <col min="12054" max="12054" width="3.7109375" style="90" customWidth="1"/>
    <col min="12055" max="12055" width="4.7109375" style="90" customWidth="1"/>
    <col min="12056" max="12056" width="9.7109375" style="90" customWidth="1"/>
    <col min="12057" max="12057" width="3.7109375" style="90" customWidth="1"/>
    <col min="12058" max="12058" width="4.7109375" style="90" customWidth="1"/>
    <col min="12059" max="12059" width="9.7109375" style="90" customWidth="1"/>
    <col min="12060" max="12060" width="3.7109375" style="90" customWidth="1"/>
    <col min="12061" max="12061" width="4.7109375" style="90" customWidth="1"/>
    <col min="12062" max="12062" width="9.7109375" style="90" customWidth="1"/>
    <col min="12063" max="12063" width="3.7109375" style="90" customWidth="1"/>
    <col min="12064" max="12064" width="4.7109375" style="90" customWidth="1"/>
    <col min="12065" max="12065" width="9.7109375" style="90" customWidth="1"/>
    <col min="12066" max="12066" width="3.7109375" style="90" customWidth="1"/>
    <col min="12067" max="12067" width="4.7109375" style="90" customWidth="1"/>
    <col min="12068" max="12068" width="9.7109375" style="90" customWidth="1"/>
    <col min="12069" max="12069" width="3.7109375" style="90" customWidth="1"/>
    <col min="12070" max="12070" width="4.7109375" style="90" customWidth="1"/>
    <col min="12071" max="12071" width="9.7109375" style="90" customWidth="1"/>
    <col min="12072" max="12072" width="3.7109375" style="90" customWidth="1"/>
    <col min="12073" max="12073" width="4.7109375" style="90" customWidth="1"/>
    <col min="12074" max="12074" width="9.7109375" style="90" customWidth="1"/>
    <col min="12075" max="12075" width="3.7109375" style="90" customWidth="1"/>
    <col min="12076" max="12076" width="4.7109375" style="90" customWidth="1"/>
    <col min="12077" max="12077" width="9.7109375" style="90" customWidth="1"/>
    <col min="12078" max="12078" width="3.7109375" style="90" customWidth="1"/>
    <col min="12079" max="12079" width="4.7109375" style="90" customWidth="1"/>
    <col min="12080" max="12080" width="9.7109375" style="90" customWidth="1"/>
    <col min="12081" max="12081" width="3.7109375" style="90" customWidth="1"/>
    <col min="12082" max="12082" width="9.28515625" style="90" customWidth="1"/>
    <col min="12083" max="12083" width="11.140625" style="90" bestFit="1" customWidth="1"/>
    <col min="12084" max="12084" width="11.85546875" style="90" bestFit="1" customWidth="1"/>
    <col min="12085" max="12086" width="15" style="90" bestFit="1" customWidth="1"/>
    <col min="12087" max="12087" width="11.85546875" style="90" bestFit="1" customWidth="1"/>
    <col min="12088" max="12088" width="9.140625" style="90"/>
    <col min="12089" max="12089" width="11.85546875" style="90" bestFit="1" customWidth="1"/>
    <col min="12090" max="12289" width="9.140625" style="90"/>
    <col min="12290" max="12290" width="50.5703125" style="90" customWidth="1"/>
    <col min="12291" max="12291" width="9.7109375" style="90" customWidth="1"/>
    <col min="12292" max="12292" width="3.7109375" style="90" customWidth="1"/>
    <col min="12293" max="12293" width="4.7109375" style="90" customWidth="1"/>
    <col min="12294" max="12294" width="9.7109375" style="90" customWidth="1"/>
    <col min="12295" max="12295" width="3.7109375" style="90" customWidth="1"/>
    <col min="12296" max="12296" width="4.7109375" style="90" customWidth="1"/>
    <col min="12297" max="12297" width="9.7109375" style="90" customWidth="1"/>
    <col min="12298" max="12298" width="3.7109375" style="90" customWidth="1"/>
    <col min="12299" max="12299" width="4.7109375" style="90" customWidth="1"/>
    <col min="12300" max="12300" width="9.7109375" style="90" customWidth="1"/>
    <col min="12301" max="12301" width="3.7109375" style="90" customWidth="1"/>
    <col min="12302" max="12302" width="4.7109375" style="90" customWidth="1"/>
    <col min="12303" max="12303" width="9.7109375" style="90" customWidth="1"/>
    <col min="12304" max="12304" width="3.7109375" style="90" customWidth="1"/>
    <col min="12305" max="12305" width="4.7109375" style="90" customWidth="1"/>
    <col min="12306" max="12306" width="9.7109375" style="90" customWidth="1"/>
    <col min="12307" max="12307" width="3.7109375" style="90" customWidth="1"/>
    <col min="12308" max="12308" width="4.7109375" style="90" customWidth="1"/>
    <col min="12309" max="12309" width="9.7109375" style="90" customWidth="1"/>
    <col min="12310" max="12310" width="3.7109375" style="90" customWidth="1"/>
    <col min="12311" max="12311" width="4.7109375" style="90" customWidth="1"/>
    <col min="12312" max="12312" width="9.7109375" style="90" customWidth="1"/>
    <col min="12313" max="12313" width="3.7109375" style="90" customWidth="1"/>
    <col min="12314" max="12314" width="4.7109375" style="90" customWidth="1"/>
    <col min="12315" max="12315" width="9.7109375" style="90" customWidth="1"/>
    <col min="12316" max="12316" width="3.7109375" style="90" customWidth="1"/>
    <col min="12317" max="12317" width="4.7109375" style="90" customWidth="1"/>
    <col min="12318" max="12318" width="9.7109375" style="90" customWidth="1"/>
    <col min="12319" max="12319" width="3.7109375" style="90" customWidth="1"/>
    <col min="12320" max="12320" width="4.7109375" style="90" customWidth="1"/>
    <col min="12321" max="12321" width="9.7109375" style="90" customWidth="1"/>
    <col min="12322" max="12322" width="3.7109375" style="90" customWidth="1"/>
    <col min="12323" max="12323" width="4.7109375" style="90" customWidth="1"/>
    <col min="12324" max="12324" width="9.7109375" style="90" customWidth="1"/>
    <col min="12325" max="12325" width="3.7109375" style="90" customWidth="1"/>
    <col min="12326" max="12326" width="4.7109375" style="90" customWidth="1"/>
    <col min="12327" max="12327" width="9.7109375" style="90" customWidth="1"/>
    <col min="12328" max="12328" width="3.7109375" style="90" customWidth="1"/>
    <col min="12329" max="12329" width="4.7109375" style="90" customWidth="1"/>
    <col min="12330" max="12330" width="9.7109375" style="90" customWidth="1"/>
    <col min="12331" max="12331" width="3.7109375" style="90" customWidth="1"/>
    <col min="12332" max="12332" width="4.7109375" style="90" customWidth="1"/>
    <col min="12333" max="12333" width="9.7109375" style="90" customWidth="1"/>
    <col min="12334" max="12334" width="3.7109375" style="90" customWidth="1"/>
    <col min="12335" max="12335" width="4.7109375" style="90" customWidth="1"/>
    <col min="12336" max="12336" width="9.7109375" style="90" customWidth="1"/>
    <col min="12337" max="12337" width="3.7109375" style="90" customWidth="1"/>
    <col min="12338" max="12338" width="9.28515625" style="90" customWidth="1"/>
    <col min="12339" max="12339" width="11.140625" style="90" bestFit="1" customWidth="1"/>
    <col min="12340" max="12340" width="11.85546875" style="90" bestFit="1" customWidth="1"/>
    <col min="12341" max="12342" width="15" style="90" bestFit="1" customWidth="1"/>
    <col min="12343" max="12343" width="11.85546875" style="90" bestFit="1" customWidth="1"/>
    <col min="12344" max="12344" width="9.140625" style="90"/>
    <col min="12345" max="12345" width="11.85546875" style="90" bestFit="1" customWidth="1"/>
    <col min="12346" max="12545" width="9.140625" style="90"/>
    <col min="12546" max="12546" width="50.5703125" style="90" customWidth="1"/>
    <col min="12547" max="12547" width="9.7109375" style="90" customWidth="1"/>
    <col min="12548" max="12548" width="3.7109375" style="90" customWidth="1"/>
    <col min="12549" max="12549" width="4.7109375" style="90" customWidth="1"/>
    <col min="12550" max="12550" width="9.7109375" style="90" customWidth="1"/>
    <col min="12551" max="12551" width="3.7109375" style="90" customWidth="1"/>
    <col min="12552" max="12552" width="4.7109375" style="90" customWidth="1"/>
    <col min="12553" max="12553" width="9.7109375" style="90" customWidth="1"/>
    <col min="12554" max="12554" width="3.7109375" style="90" customWidth="1"/>
    <col min="12555" max="12555" width="4.7109375" style="90" customWidth="1"/>
    <col min="12556" max="12556" width="9.7109375" style="90" customWidth="1"/>
    <col min="12557" max="12557" width="3.7109375" style="90" customWidth="1"/>
    <col min="12558" max="12558" width="4.7109375" style="90" customWidth="1"/>
    <col min="12559" max="12559" width="9.7109375" style="90" customWidth="1"/>
    <col min="12560" max="12560" width="3.7109375" style="90" customWidth="1"/>
    <col min="12561" max="12561" width="4.7109375" style="90" customWidth="1"/>
    <col min="12562" max="12562" width="9.7109375" style="90" customWidth="1"/>
    <col min="12563" max="12563" width="3.7109375" style="90" customWidth="1"/>
    <col min="12564" max="12564" width="4.7109375" style="90" customWidth="1"/>
    <col min="12565" max="12565" width="9.7109375" style="90" customWidth="1"/>
    <col min="12566" max="12566" width="3.7109375" style="90" customWidth="1"/>
    <col min="12567" max="12567" width="4.7109375" style="90" customWidth="1"/>
    <col min="12568" max="12568" width="9.7109375" style="90" customWidth="1"/>
    <col min="12569" max="12569" width="3.7109375" style="90" customWidth="1"/>
    <col min="12570" max="12570" width="4.7109375" style="90" customWidth="1"/>
    <col min="12571" max="12571" width="9.7109375" style="90" customWidth="1"/>
    <col min="12572" max="12572" width="3.7109375" style="90" customWidth="1"/>
    <col min="12573" max="12573" width="4.7109375" style="90" customWidth="1"/>
    <col min="12574" max="12574" width="9.7109375" style="90" customWidth="1"/>
    <col min="12575" max="12575" width="3.7109375" style="90" customWidth="1"/>
    <col min="12576" max="12576" width="4.7109375" style="90" customWidth="1"/>
    <col min="12577" max="12577" width="9.7109375" style="90" customWidth="1"/>
    <col min="12578" max="12578" width="3.7109375" style="90" customWidth="1"/>
    <col min="12579" max="12579" width="4.7109375" style="90" customWidth="1"/>
    <col min="12580" max="12580" width="9.7109375" style="90" customWidth="1"/>
    <col min="12581" max="12581" width="3.7109375" style="90" customWidth="1"/>
    <col min="12582" max="12582" width="4.7109375" style="90" customWidth="1"/>
    <col min="12583" max="12583" width="9.7109375" style="90" customWidth="1"/>
    <col min="12584" max="12584" width="3.7109375" style="90" customWidth="1"/>
    <col min="12585" max="12585" width="4.7109375" style="90" customWidth="1"/>
    <col min="12586" max="12586" width="9.7109375" style="90" customWidth="1"/>
    <col min="12587" max="12587" width="3.7109375" style="90" customWidth="1"/>
    <col min="12588" max="12588" width="4.7109375" style="90" customWidth="1"/>
    <col min="12589" max="12589" width="9.7109375" style="90" customWidth="1"/>
    <col min="12590" max="12590" width="3.7109375" style="90" customWidth="1"/>
    <col min="12591" max="12591" width="4.7109375" style="90" customWidth="1"/>
    <col min="12592" max="12592" width="9.7109375" style="90" customWidth="1"/>
    <col min="12593" max="12593" width="3.7109375" style="90" customWidth="1"/>
    <col min="12594" max="12594" width="9.28515625" style="90" customWidth="1"/>
    <col min="12595" max="12595" width="11.140625" style="90" bestFit="1" customWidth="1"/>
    <col min="12596" max="12596" width="11.85546875" style="90" bestFit="1" customWidth="1"/>
    <col min="12597" max="12598" width="15" style="90" bestFit="1" customWidth="1"/>
    <col min="12599" max="12599" width="11.85546875" style="90" bestFit="1" customWidth="1"/>
    <col min="12600" max="12600" width="9.140625" style="90"/>
    <col min="12601" max="12601" width="11.85546875" style="90" bestFit="1" customWidth="1"/>
    <col min="12602" max="12801" width="9.140625" style="90"/>
    <col min="12802" max="12802" width="50.5703125" style="90" customWidth="1"/>
    <col min="12803" max="12803" width="9.7109375" style="90" customWidth="1"/>
    <col min="12804" max="12804" width="3.7109375" style="90" customWidth="1"/>
    <col min="12805" max="12805" width="4.7109375" style="90" customWidth="1"/>
    <col min="12806" max="12806" width="9.7109375" style="90" customWidth="1"/>
    <col min="12807" max="12807" width="3.7109375" style="90" customWidth="1"/>
    <col min="12808" max="12808" width="4.7109375" style="90" customWidth="1"/>
    <col min="12809" max="12809" width="9.7109375" style="90" customWidth="1"/>
    <col min="12810" max="12810" width="3.7109375" style="90" customWidth="1"/>
    <col min="12811" max="12811" width="4.7109375" style="90" customWidth="1"/>
    <col min="12812" max="12812" width="9.7109375" style="90" customWidth="1"/>
    <col min="12813" max="12813" width="3.7109375" style="90" customWidth="1"/>
    <col min="12814" max="12814" width="4.7109375" style="90" customWidth="1"/>
    <col min="12815" max="12815" width="9.7109375" style="90" customWidth="1"/>
    <col min="12816" max="12816" width="3.7109375" style="90" customWidth="1"/>
    <col min="12817" max="12817" width="4.7109375" style="90" customWidth="1"/>
    <col min="12818" max="12818" width="9.7109375" style="90" customWidth="1"/>
    <col min="12819" max="12819" width="3.7109375" style="90" customWidth="1"/>
    <col min="12820" max="12820" width="4.7109375" style="90" customWidth="1"/>
    <col min="12821" max="12821" width="9.7109375" style="90" customWidth="1"/>
    <col min="12822" max="12822" width="3.7109375" style="90" customWidth="1"/>
    <col min="12823" max="12823" width="4.7109375" style="90" customWidth="1"/>
    <col min="12824" max="12824" width="9.7109375" style="90" customWidth="1"/>
    <col min="12825" max="12825" width="3.7109375" style="90" customWidth="1"/>
    <col min="12826" max="12826" width="4.7109375" style="90" customWidth="1"/>
    <col min="12827" max="12827" width="9.7109375" style="90" customWidth="1"/>
    <col min="12828" max="12828" width="3.7109375" style="90" customWidth="1"/>
    <col min="12829" max="12829" width="4.7109375" style="90" customWidth="1"/>
    <col min="12830" max="12830" width="9.7109375" style="90" customWidth="1"/>
    <col min="12831" max="12831" width="3.7109375" style="90" customWidth="1"/>
    <col min="12832" max="12832" width="4.7109375" style="90" customWidth="1"/>
    <col min="12833" max="12833" width="9.7109375" style="90" customWidth="1"/>
    <col min="12834" max="12834" width="3.7109375" style="90" customWidth="1"/>
    <col min="12835" max="12835" width="4.7109375" style="90" customWidth="1"/>
    <col min="12836" max="12836" width="9.7109375" style="90" customWidth="1"/>
    <col min="12837" max="12837" width="3.7109375" style="90" customWidth="1"/>
    <col min="12838" max="12838" width="4.7109375" style="90" customWidth="1"/>
    <col min="12839" max="12839" width="9.7109375" style="90" customWidth="1"/>
    <col min="12840" max="12840" width="3.7109375" style="90" customWidth="1"/>
    <col min="12841" max="12841" width="4.7109375" style="90" customWidth="1"/>
    <col min="12842" max="12842" width="9.7109375" style="90" customWidth="1"/>
    <col min="12843" max="12843" width="3.7109375" style="90" customWidth="1"/>
    <col min="12844" max="12844" width="4.7109375" style="90" customWidth="1"/>
    <col min="12845" max="12845" width="9.7109375" style="90" customWidth="1"/>
    <col min="12846" max="12846" width="3.7109375" style="90" customWidth="1"/>
    <col min="12847" max="12847" width="4.7109375" style="90" customWidth="1"/>
    <col min="12848" max="12848" width="9.7109375" style="90" customWidth="1"/>
    <col min="12849" max="12849" width="3.7109375" style="90" customWidth="1"/>
    <col min="12850" max="12850" width="9.28515625" style="90" customWidth="1"/>
    <col min="12851" max="12851" width="11.140625" style="90" bestFit="1" customWidth="1"/>
    <col min="12852" max="12852" width="11.85546875" style="90" bestFit="1" customWidth="1"/>
    <col min="12853" max="12854" width="15" style="90" bestFit="1" customWidth="1"/>
    <col min="12855" max="12855" width="11.85546875" style="90" bestFit="1" customWidth="1"/>
    <col min="12856" max="12856" width="9.140625" style="90"/>
    <col min="12857" max="12857" width="11.85546875" style="90" bestFit="1" customWidth="1"/>
    <col min="12858" max="13057" width="9.140625" style="90"/>
    <col min="13058" max="13058" width="50.5703125" style="90" customWidth="1"/>
    <col min="13059" max="13059" width="9.7109375" style="90" customWidth="1"/>
    <col min="13060" max="13060" width="3.7109375" style="90" customWidth="1"/>
    <col min="13061" max="13061" width="4.7109375" style="90" customWidth="1"/>
    <col min="13062" max="13062" width="9.7109375" style="90" customWidth="1"/>
    <col min="13063" max="13063" width="3.7109375" style="90" customWidth="1"/>
    <col min="13064" max="13064" width="4.7109375" style="90" customWidth="1"/>
    <col min="13065" max="13065" width="9.7109375" style="90" customWidth="1"/>
    <col min="13066" max="13066" width="3.7109375" style="90" customWidth="1"/>
    <col min="13067" max="13067" width="4.7109375" style="90" customWidth="1"/>
    <col min="13068" max="13068" width="9.7109375" style="90" customWidth="1"/>
    <col min="13069" max="13069" width="3.7109375" style="90" customWidth="1"/>
    <col min="13070" max="13070" width="4.7109375" style="90" customWidth="1"/>
    <col min="13071" max="13071" width="9.7109375" style="90" customWidth="1"/>
    <col min="13072" max="13072" width="3.7109375" style="90" customWidth="1"/>
    <col min="13073" max="13073" width="4.7109375" style="90" customWidth="1"/>
    <col min="13074" max="13074" width="9.7109375" style="90" customWidth="1"/>
    <col min="13075" max="13075" width="3.7109375" style="90" customWidth="1"/>
    <col min="13076" max="13076" width="4.7109375" style="90" customWidth="1"/>
    <col min="13077" max="13077" width="9.7109375" style="90" customWidth="1"/>
    <col min="13078" max="13078" width="3.7109375" style="90" customWidth="1"/>
    <col min="13079" max="13079" width="4.7109375" style="90" customWidth="1"/>
    <col min="13080" max="13080" width="9.7109375" style="90" customWidth="1"/>
    <col min="13081" max="13081" width="3.7109375" style="90" customWidth="1"/>
    <col min="13082" max="13082" width="4.7109375" style="90" customWidth="1"/>
    <col min="13083" max="13083" width="9.7109375" style="90" customWidth="1"/>
    <col min="13084" max="13084" width="3.7109375" style="90" customWidth="1"/>
    <col min="13085" max="13085" width="4.7109375" style="90" customWidth="1"/>
    <col min="13086" max="13086" width="9.7109375" style="90" customWidth="1"/>
    <col min="13087" max="13087" width="3.7109375" style="90" customWidth="1"/>
    <col min="13088" max="13088" width="4.7109375" style="90" customWidth="1"/>
    <col min="13089" max="13089" width="9.7109375" style="90" customWidth="1"/>
    <col min="13090" max="13090" width="3.7109375" style="90" customWidth="1"/>
    <col min="13091" max="13091" width="4.7109375" style="90" customWidth="1"/>
    <col min="13092" max="13092" width="9.7109375" style="90" customWidth="1"/>
    <col min="13093" max="13093" width="3.7109375" style="90" customWidth="1"/>
    <col min="13094" max="13094" width="4.7109375" style="90" customWidth="1"/>
    <col min="13095" max="13095" width="9.7109375" style="90" customWidth="1"/>
    <col min="13096" max="13096" width="3.7109375" style="90" customWidth="1"/>
    <col min="13097" max="13097" width="4.7109375" style="90" customWidth="1"/>
    <col min="13098" max="13098" width="9.7109375" style="90" customWidth="1"/>
    <col min="13099" max="13099" width="3.7109375" style="90" customWidth="1"/>
    <col min="13100" max="13100" width="4.7109375" style="90" customWidth="1"/>
    <col min="13101" max="13101" width="9.7109375" style="90" customWidth="1"/>
    <col min="13102" max="13102" width="3.7109375" style="90" customWidth="1"/>
    <col min="13103" max="13103" width="4.7109375" style="90" customWidth="1"/>
    <col min="13104" max="13104" width="9.7109375" style="90" customWidth="1"/>
    <col min="13105" max="13105" width="3.7109375" style="90" customWidth="1"/>
    <col min="13106" max="13106" width="9.28515625" style="90" customWidth="1"/>
    <col min="13107" max="13107" width="11.140625" style="90" bestFit="1" customWidth="1"/>
    <col min="13108" max="13108" width="11.85546875" style="90" bestFit="1" customWidth="1"/>
    <col min="13109" max="13110" width="15" style="90" bestFit="1" customWidth="1"/>
    <col min="13111" max="13111" width="11.85546875" style="90" bestFit="1" customWidth="1"/>
    <col min="13112" max="13112" width="9.140625" style="90"/>
    <col min="13113" max="13113" width="11.85546875" style="90" bestFit="1" customWidth="1"/>
    <col min="13114" max="13313" width="9.140625" style="90"/>
    <col min="13314" max="13314" width="50.5703125" style="90" customWidth="1"/>
    <col min="13315" max="13315" width="9.7109375" style="90" customWidth="1"/>
    <col min="13316" max="13316" width="3.7109375" style="90" customWidth="1"/>
    <col min="13317" max="13317" width="4.7109375" style="90" customWidth="1"/>
    <col min="13318" max="13318" width="9.7109375" style="90" customWidth="1"/>
    <col min="13319" max="13319" width="3.7109375" style="90" customWidth="1"/>
    <col min="13320" max="13320" width="4.7109375" style="90" customWidth="1"/>
    <col min="13321" max="13321" width="9.7109375" style="90" customWidth="1"/>
    <col min="13322" max="13322" width="3.7109375" style="90" customWidth="1"/>
    <col min="13323" max="13323" width="4.7109375" style="90" customWidth="1"/>
    <col min="13324" max="13324" width="9.7109375" style="90" customWidth="1"/>
    <col min="13325" max="13325" width="3.7109375" style="90" customWidth="1"/>
    <col min="13326" max="13326" width="4.7109375" style="90" customWidth="1"/>
    <col min="13327" max="13327" width="9.7109375" style="90" customWidth="1"/>
    <col min="13328" max="13328" width="3.7109375" style="90" customWidth="1"/>
    <col min="13329" max="13329" width="4.7109375" style="90" customWidth="1"/>
    <col min="13330" max="13330" width="9.7109375" style="90" customWidth="1"/>
    <col min="13331" max="13331" width="3.7109375" style="90" customWidth="1"/>
    <col min="13332" max="13332" width="4.7109375" style="90" customWidth="1"/>
    <col min="13333" max="13333" width="9.7109375" style="90" customWidth="1"/>
    <col min="13334" max="13334" width="3.7109375" style="90" customWidth="1"/>
    <col min="13335" max="13335" width="4.7109375" style="90" customWidth="1"/>
    <col min="13336" max="13336" width="9.7109375" style="90" customWidth="1"/>
    <col min="13337" max="13337" width="3.7109375" style="90" customWidth="1"/>
    <col min="13338" max="13338" width="4.7109375" style="90" customWidth="1"/>
    <col min="13339" max="13339" width="9.7109375" style="90" customWidth="1"/>
    <col min="13340" max="13340" width="3.7109375" style="90" customWidth="1"/>
    <col min="13341" max="13341" width="4.7109375" style="90" customWidth="1"/>
    <col min="13342" max="13342" width="9.7109375" style="90" customWidth="1"/>
    <col min="13343" max="13343" width="3.7109375" style="90" customWidth="1"/>
    <col min="13344" max="13344" width="4.7109375" style="90" customWidth="1"/>
    <col min="13345" max="13345" width="9.7109375" style="90" customWidth="1"/>
    <col min="13346" max="13346" width="3.7109375" style="90" customWidth="1"/>
    <col min="13347" max="13347" width="4.7109375" style="90" customWidth="1"/>
    <col min="13348" max="13348" width="9.7109375" style="90" customWidth="1"/>
    <col min="13349" max="13349" width="3.7109375" style="90" customWidth="1"/>
    <col min="13350" max="13350" width="4.7109375" style="90" customWidth="1"/>
    <col min="13351" max="13351" width="9.7109375" style="90" customWidth="1"/>
    <col min="13352" max="13352" width="3.7109375" style="90" customWidth="1"/>
    <col min="13353" max="13353" width="4.7109375" style="90" customWidth="1"/>
    <col min="13354" max="13354" width="9.7109375" style="90" customWidth="1"/>
    <col min="13355" max="13355" width="3.7109375" style="90" customWidth="1"/>
    <col min="13356" max="13356" width="4.7109375" style="90" customWidth="1"/>
    <col min="13357" max="13357" width="9.7109375" style="90" customWidth="1"/>
    <col min="13358" max="13358" width="3.7109375" style="90" customWidth="1"/>
    <col min="13359" max="13359" width="4.7109375" style="90" customWidth="1"/>
    <col min="13360" max="13360" width="9.7109375" style="90" customWidth="1"/>
    <col min="13361" max="13361" width="3.7109375" style="90" customWidth="1"/>
    <col min="13362" max="13362" width="9.28515625" style="90" customWidth="1"/>
    <col min="13363" max="13363" width="11.140625" style="90" bestFit="1" customWidth="1"/>
    <col min="13364" max="13364" width="11.85546875" style="90" bestFit="1" customWidth="1"/>
    <col min="13365" max="13366" width="15" style="90" bestFit="1" customWidth="1"/>
    <col min="13367" max="13367" width="11.85546875" style="90" bestFit="1" customWidth="1"/>
    <col min="13368" max="13368" width="9.140625" style="90"/>
    <col min="13369" max="13369" width="11.85546875" style="90" bestFit="1" customWidth="1"/>
    <col min="13370" max="13569" width="9.140625" style="90"/>
    <col min="13570" max="13570" width="50.5703125" style="90" customWidth="1"/>
    <col min="13571" max="13571" width="9.7109375" style="90" customWidth="1"/>
    <col min="13572" max="13572" width="3.7109375" style="90" customWidth="1"/>
    <col min="13573" max="13573" width="4.7109375" style="90" customWidth="1"/>
    <col min="13574" max="13574" width="9.7109375" style="90" customWidth="1"/>
    <col min="13575" max="13575" width="3.7109375" style="90" customWidth="1"/>
    <col min="13576" max="13576" width="4.7109375" style="90" customWidth="1"/>
    <col min="13577" max="13577" width="9.7109375" style="90" customWidth="1"/>
    <col min="13578" max="13578" width="3.7109375" style="90" customWidth="1"/>
    <col min="13579" max="13579" width="4.7109375" style="90" customWidth="1"/>
    <col min="13580" max="13580" width="9.7109375" style="90" customWidth="1"/>
    <col min="13581" max="13581" width="3.7109375" style="90" customWidth="1"/>
    <col min="13582" max="13582" width="4.7109375" style="90" customWidth="1"/>
    <col min="13583" max="13583" width="9.7109375" style="90" customWidth="1"/>
    <col min="13584" max="13584" width="3.7109375" style="90" customWidth="1"/>
    <col min="13585" max="13585" width="4.7109375" style="90" customWidth="1"/>
    <col min="13586" max="13586" width="9.7109375" style="90" customWidth="1"/>
    <col min="13587" max="13587" width="3.7109375" style="90" customWidth="1"/>
    <col min="13588" max="13588" width="4.7109375" style="90" customWidth="1"/>
    <col min="13589" max="13589" width="9.7109375" style="90" customWidth="1"/>
    <col min="13590" max="13590" width="3.7109375" style="90" customWidth="1"/>
    <col min="13591" max="13591" width="4.7109375" style="90" customWidth="1"/>
    <col min="13592" max="13592" width="9.7109375" style="90" customWidth="1"/>
    <col min="13593" max="13593" width="3.7109375" style="90" customWidth="1"/>
    <col min="13594" max="13594" width="4.7109375" style="90" customWidth="1"/>
    <col min="13595" max="13595" width="9.7109375" style="90" customWidth="1"/>
    <col min="13596" max="13596" width="3.7109375" style="90" customWidth="1"/>
    <col min="13597" max="13597" width="4.7109375" style="90" customWidth="1"/>
    <col min="13598" max="13598" width="9.7109375" style="90" customWidth="1"/>
    <col min="13599" max="13599" width="3.7109375" style="90" customWidth="1"/>
    <col min="13600" max="13600" width="4.7109375" style="90" customWidth="1"/>
    <col min="13601" max="13601" width="9.7109375" style="90" customWidth="1"/>
    <col min="13602" max="13602" width="3.7109375" style="90" customWidth="1"/>
    <col min="13603" max="13603" width="4.7109375" style="90" customWidth="1"/>
    <col min="13604" max="13604" width="9.7109375" style="90" customWidth="1"/>
    <col min="13605" max="13605" width="3.7109375" style="90" customWidth="1"/>
    <col min="13606" max="13606" width="4.7109375" style="90" customWidth="1"/>
    <col min="13607" max="13607" width="9.7109375" style="90" customWidth="1"/>
    <col min="13608" max="13608" width="3.7109375" style="90" customWidth="1"/>
    <col min="13609" max="13609" width="4.7109375" style="90" customWidth="1"/>
    <col min="13610" max="13610" width="9.7109375" style="90" customWidth="1"/>
    <col min="13611" max="13611" width="3.7109375" style="90" customWidth="1"/>
    <col min="13612" max="13612" width="4.7109375" style="90" customWidth="1"/>
    <col min="13613" max="13613" width="9.7109375" style="90" customWidth="1"/>
    <col min="13614" max="13614" width="3.7109375" style="90" customWidth="1"/>
    <col min="13615" max="13615" width="4.7109375" style="90" customWidth="1"/>
    <col min="13616" max="13616" width="9.7109375" style="90" customWidth="1"/>
    <col min="13617" max="13617" width="3.7109375" style="90" customWidth="1"/>
    <col min="13618" max="13618" width="9.28515625" style="90" customWidth="1"/>
    <col min="13619" max="13619" width="11.140625" style="90" bestFit="1" customWidth="1"/>
    <col min="13620" max="13620" width="11.85546875" style="90" bestFit="1" customWidth="1"/>
    <col min="13621" max="13622" width="15" style="90" bestFit="1" customWidth="1"/>
    <col min="13623" max="13623" width="11.85546875" style="90" bestFit="1" customWidth="1"/>
    <col min="13624" max="13624" width="9.140625" style="90"/>
    <col min="13625" max="13625" width="11.85546875" style="90" bestFit="1" customWidth="1"/>
    <col min="13626" max="13825" width="9.140625" style="90"/>
    <col min="13826" max="13826" width="50.5703125" style="90" customWidth="1"/>
    <col min="13827" max="13827" width="9.7109375" style="90" customWidth="1"/>
    <col min="13828" max="13828" width="3.7109375" style="90" customWidth="1"/>
    <col min="13829" max="13829" width="4.7109375" style="90" customWidth="1"/>
    <col min="13830" max="13830" width="9.7109375" style="90" customWidth="1"/>
    <col min="13831" max="13831" width="3.7109375" style="90" customWidth="1"/>
    <col min="13832" max="13832" width="4.7109375" style="90" customWidth="1"/>
    <col min="13833" max="13833" width="9.7109375" style="90" customWidth="1"/>
    <col min="13834" max="13834" width="3.7109375" style="90" customWidth="1"/>
    <col min="13835" max="13835" width="4.7109375" style="90" customWidth="1"/>
    <col min="13836" max="13836" width="9.7109375" style="90" customWidth="1"/>
    <col min="13837" max="13837" width="3.7109375" style="90" customWidth="1"/>
    <col min="13838" max="13838" width="4.7109375" style="90" customWidth="1"/>
    <col min="13839" max="13839" width="9.7109375" style="90" customWidth="1"/>
    <col min="13840" max="13840" width="3.7109375" style="90" customWidth="1"/>
    <col min="13841" max="13841" width="4.7109375" style="90" customWidth="1"/>
    <col min="13842" max="13842" width="9.7109375" style="90" customWidth="1"/>
    <col min="13843" max="13843" width="3.7109375" style="90" customWidth="1"/>
    <col min="13844" max="13844" width="4.7109375" style="90" customWidth="1"/>
    <col min="13845" max="13845" width="9.7109375" style="90" customWidth="1"/>
    <col min="13846" max="13846" width="3.7109375" style="90" customWidth="1"/>
    <col min="13847" max="13847" width="4.7109375" style="90" customWidth="1"/>
    <col min="13848" max="13848" width="9.7109375" style="90" customWidth="1"/>
    <col min="13849" max="13849" width="3.7109375" style="90" customWidth="1"/>
    <col min="13850" max="13850" width="4.7109375" style="90" customWidth="1"/>
    <col min="13851" max="13851" width="9.7109375" style="90" customWidth="1"/>
    <col min="13852" max="13852" width="3.7109375" style="90" customWidth="1"/>
    <col min="13853" max="13853" width="4.7109375" style="90" customWidth="1"/>
    <col min="13854" max="13854" width="9.7109375" style="90" customWidth="1"/>
    <col min="13855" max="13855" width="3.7109375" style="90" customWidth="1"/>
    <col min="13856" max="13856" width="4.7109375" style="90" customWidth="1"/>
    <col min="13857" max="13857" width="9.7109375" style="90" customWidth="1"/>
    <col min="13858" max="13858" width="3.7109375" style="90" customWidth="1"/>
    <col min="13859" max="13859" width="4.7109375" style="90" customWidth="1"/>
    <col min="13860" max="13860" width="9.7109375" style="90" customWidth="1"/>
    <col min="13861" max="13861" width="3.7109375" style="90" customWidth="1"/>
    <col min="13862" max="13862" width="4.7109375" style="90" customWidth="1"/>
    <col min="13863" max="13863" width="9.7109375" style="90" customWidth="1"/>
    <col min="13864" max="13864" width="3.7109375" style="90" customWidth="1"/>
    <col min="13865" max="13865" width="4.7109375" style="90" customWidth="1"/>
    <col min="13866" max="13866" width="9.7109375" style="90" customWidth="1"/>
    <col min="13867" max="13867" width="3.7109375" style="90" customWidth="1"/>
    <col min="13868" max="13868" width="4.7109375" style="90" customWidth="1"/>
    <col min="13869" max="13869" width="9.7109375" style="90" customWidth="1"/>
    <col min="13870" max="13870" width="3.7109375" style="90" customWidth="1"/>
    <col min="13871" max="13871" width="4.7109375" style="90" customWidth="1"/>
    <col min="13872" max="13872" width="9.7109375" style="90" customWidth="1"/>
    <col min="13873" max="13873" width="3.7109375" style="90" customWidth="1"/>
    <col min="13874" max="13874" width="9.28515625" style="90" customWidth="1"/>
    <col min="13875" max="13875" width="11.140625" style="90" bestFit="1" customWidth="1"/>
    <col min="13876" max="13876" width="11.85546875" style="90" bestFit="1" customWidth="1"/>
    <col min="13877" max="13878" width="15" style="90" bestFit="1" customWidth="1"/>
    <col min="13879" max="13879" width="11.85546875" style="90" bestFit="1" customWidth="1"/>
    <col min="13880" max="13880" width="9.140625" style="90"/>
    <col min="13881" max="13881" width="11.85546875" style="90" bestFit="1" customWidth="1"/>
    <col min="13882" max="14081" width="9.140625" style="90"/>
    <col min="14082" max="14082" width="50.5703125" style="90" customWidth="1"/>
    <col min="14083" max="14083" width="9.7109375" style="90" customWidth="1"/>
    <col min="14084" max="14084" width="3.7109375" style="90" customWidth="1"/>
    <col min="14085" max="14085" width="4.7109375" style="90" customWidth="1"/>
    <col min="14086" max="14086" width="9.7109375" style="90" customWidth="1"/>
    <col min="14087" max="14087" width="3.7109375" style="90" customWidth="1"/>
    <col min="14088" max="14088" width="4.7109375" style="90" customWidth="1"/>
    <col min="14089" max="14089" width="9.7109375" style="90" customWidth="1"/>
    <col min="14090" max="14090" width="3.7109375" style="90" customWidth="1"/>
    <col min="14091" max="14091" width="4.7109375" style="90" customWidth="1"/>
    <col min="14092" max="14092" width="9.7109375" style="90" customWidth="1"/>
    <col min="14093" max="14093" width="3.7109375" style="90" customWidth="1"/>
    <col min="14094" max="14094" width="4.7109375" style="90" customWidth="1"/>
    <col min="14095" max="14095" width="9.7109375" style="90" customWidth="1"/>
    <col min="14096" max="14096" width="3.7109375" style="90" customWidth="1"/>
    <col min="14097" max="14097" width="4.7109375" style="90" customWidth="1"/>
    <col min="14098" max="14098" width="9.7109375" style="90" customWidth="1"/>
    <col min="14099" max="14099" width="3.7109375" style="90" customWidth="1"/>
    <col min="14100" max="14100" width="4.7109375" style="90" customWidth="1"/>
    <col min="14101" max="14101" width="9.7109375" style="90" customWidth="1"/>
    <col min="14102" max="14102" width="3.7109375" style="90" customWidth="1"/>
    <col min="14103" max="14103" width="4.7109375" style="90" customWidth="1"/>
    <col min="14104" max="14104" width="9.7109375" style="90" customWidth="1"/>
    <col min="14105" max="14105" width="3.7109375" style="90" customWidth="1"/>
    <col min="14106" max="14106" width="4.7109375" style="90" customWidth="1"/>
    <col min="14107" max="14107" width="9.7109375" style="90" customWidth="1"/>
    <col min="14108" max="14108" width="3.7109375" style="90" customWidth="1"/>
    <col min="14109" max="14109" width="4.7109375" style="90" customWidth="1"/>
    <col min="14110" max="14110" width="9.7109375" style="90" customWidth="1"/>
    <col min="14111" max="14111" width="3.7109375" style="90" customWidth="1"/>
    <col min="14112" max="14112" width="4.7109375" style="90" customWidth="1"/>
    <col min="14113" max="14113" width="9.7109375" style="90" customWidth="1"/>
    <col min="14114" max="14114" width="3.7109375" style="90" customWidth="1"/>
    <col min="14115" max="14115" width="4.7109375" style="90" customWidth="1"/>
    <col min="14116" max="14116" width="9.7109375" style="90" customWidth="1"/>
    <col min="14117" max="14117" width="3.7109375" style="90" customWidth="1"/>
    <col min="14118" max="14118" width="4.7109375" style="90" customWidth="1"/>
    <col min="14119" max="14119" width="9.7109375" style="90" customWidth="1"/>
    <col min="14120" max="14120" width="3.7109375" style="90" customWidth="1"/>
    <col min="14121" max="14121" width="4.7109375" style="90" customWidth="1"/>
    <col min="14122" max="14122" width="9.7109375" style="90" customWidth="1"/>
    <col min="14123" max="14123" width="3.7109375" style="90" customWidth="1"/>
    <col min="14124" max="14124" width="4.7109375" style="90" customWidth="1"/>
    <col min="14125" max="14125" width="9.7109375" style="90" customWidth="1"/>
    <col min="14126" max="14126" width="3.7109375" style="90" customWidth="1"/>
    <col min="14127" max="14127" width="4.7109375" style="90" customWidth="1"/>
    <col min="14128" max="14128" width="9.7109375" style="90" customWidth="1"/>
    <col min="14129" max="14129" width="3.7109375" style="90" customWidth="1"/>
    <col min="14130" max="14130" width="9.28515625" style="90" customWidth="1"/>
    <col min="14131" max="14131" width="11.140625" style="90" bestFit="1" customWidth="1"/>
    <col min="14132" max="14132" width="11.85546875" style="90" bestFit="1" customWidth="1"/>
    <col min="14133" max="14134" width="15" style="90" bestFit="1" customWidth="1"/>
    <col min="14135" max="14135" width="11.85546875" style="90" bestFit="1" customWidth="1"/>
    <col min="14136" max="14136" width="9.140625" style="90"/>
    <col min="14137" max="14137" width="11.85546875" style="90" bestFit="1" customWidth="1"/>
    <col min="14138" max="14337" width="9.140625" style="90"/>
    <col min="14338" max="14338" width="50.5703125" style="90" customWidth="1"/>
    <col min="14339" max="14339" width="9.7109375" style="90" customWidth="1"/>
    <col min="14340" max="14340" width="3.7109375" style="90" customWidth="1"/>
    <col min="14341" max="14341" width="4.7109375" style="90" customWidth="1"/>
    <col min="14342" max="14342" width="9.7109375" style="90" customWidth="1"/>
    <col min="14343" max="14343" width="3.7109375" style="90" customWidth="1"/>
    <col min="14344" max="14344" width="4.7109375" style="90" customWidth="1"/>
    <col min="14345" max="14345" width="9.7109375" style="90" customWidth="1"/>
    <col min="14346" max="14346" width="3.7109375" style="90" customWidth="1"/>
    <col min="14347" max="14347" width="4.7109375" style="90" customWidth="1"/>
    <col min="14348" max="14348" width="9.7109375" style="90" customWidth="1"/>
    <col min="14349" max="14349" width="3.7109375" style="90" customWidth="1"/>
    <col min="14350" max="14350" width="4.7109375" style="90" customWidth="1"/>
    <col min="14351" max="14351" width="9.7109375" style="90" customWidth="1"/>
    <col min="14352" max="14352" width="3.7109375" style="90" customWidth="1"/>
    <col min="14353" max="14353" width="4.7109375" style="90" customWidth="1"/>
    <col min="14354" max="14354" width="9.7109375" style="90" customWidth="1"/>
    <col min="14355" max="14355" width="3.7109375" style="90" customWidth="1"/>
    <col min="14356" max="14356" width="4.7109375" style="90" customWidth="1"/>
    <col min="14357" max="14357" width="9.7109375" style="90" customWidth="1"/>
    <col min="14358" max="14358" width="3.7109375" style="90" customWidth="1"/>
    <col min="14359" max="14359" width="4.7109375" style="90" customWidth="1"/>
    <col min="14360" max="14360" width="9.7109375" style="90" customWidth="1"/>
    <col min="14361" max="14361" width="3.7109375" style="90" customWidth="1"/>
    <col min="14362" max="14362" width="4.7109375" style="90" customWidth="1"/>
    <col min="14363" max="14363" width="9.7109375" style="90" customWidth="1"/>
    <col min="14364" max="14364" width="3.7109375" style="90" customWidth="1"/>
    <col min="14365" max="14365" width="4.7109375" style="90" customWidth="1"/>
    <col min="14366" max="14366" width="9.7109375" style="90" customWidth="1"/>
    <col min="14367" max="14367" width="3.7109375" style="90" customWidth="1"/>
    <col min="14368" max="14368" width="4.7109375" style="90" customWidth="1"/>
    <col min="14369" max="14369" width="9.7109375" style="90" customWidth="1"/>
    <col min="14370" max="14370" width="3.7109375" style="90" customWidth="1"/>
    <col min="14371" max="14371" width="4.7109375" style="90" customWidth="1"/>
    <col min="14372" max="14372" width="9.7109375" style="90" customWidth="1"/>
    <col min="14373" max="14373" width="3.7109375" style="90" customWidth="1"/>
    <col min="14374" max="14374" width="4.7109375" style="90" customWidth="1"/>
    <col min="14375" max="14375" width="9.7109375" style="90" customWidth="1"/>
    <col min="14376" max="14376" width="3.7109375" style="90" customWidth="1"/>
    <col min="14377" max="14377" width="4.7109375" style="90" customWidth="1"/>
    <col min="14378" max="14378" width="9.7109375" style="90" customWidth="1"/>
    <col min="14379" max="14379" width="3.7109375" style="90" customWidth="1"/>
    <col min="14380" max="14380" width="4.7109375" style="90" customWidth="1"/>
    <col min="14381" max="14381" width="9.7109375" style="90" customWidth="1"/>
    <col min="14382" max="14382" width="3.7109375" style="90" customWidth="1"/>
    <col min="14383" max="14383" width="4.7109375" style="90" customWidth="1"/>
    <col min="14384" max="14384" width="9.7109375" style="90" customWidth="1"/>
    <col min="14385" max="14385" width="3.7109375" style="90" customWidth="1"/>
    <col min="14386" max="14386" width="9.28515625" style="90" customWidth="1"/>
    <col min="14387" max="14387" width="11.140625" style="90" bestFit="1" customWidth="1"/>
    <col min="14388" max="14388" width="11.85546875" style="90" bestFit="1" customWidth="1"/>
    <col min="14389" max="14390" width="15" style="90" bestFit="1" customWidth="1"/>
    <col min="14391" max="14391" width="11.85546875" style="90" bestFit="1" customWidth="1"/>
    <col min="14392" max="14392" width="9.140625" style="90"/>
    <col min="14393" max="14393" width="11.85546875" style="90" bestFit="1" customWidth="1"/>
    <col min="14394" max="14593" width="9.140625" style="90"/>
    <col min="14594" max="14594" width="50.5703125" style="90" customWidth="1"/>
    <col min="14595" max="14595" width="9.7109375" style="90" customWidth="1"/>
    <col min="14596" max="14596" width="3.7109375" style="90" customWidth="1"/>
    <col min="14597" max="14597" width="4.7109375" style="90" customWidth="1"/>
    <col min="14598" max="14598" width="9.7109375" style="90" customWidth="1"/>
    <col min="14599" max="14599" width="3.7109375" style="90" customWidth="1"/>
    <col min="14600" max="14600" width="4.7109375" style="90" customWidth="1"/>
    <col min="14601" max="14601" width="9.7109375" style="90" customWidth="1"/>
    <col min="14602" max="14602" width="3.7109375" style="90" customWidth="1"/>
    <col min="14603" max="14603" width="4.7109375" style="90" customWidth="1"/>
    <col min="14604" max="14604" width="9.7109375" style="90" customWidth="1"/>
    <col min="14605" max="14605" width="3.7109375" style="90" customWidth="1"/>
    <col min="14606" max="14606" width="4.7109375" style="90" customWidth="1"/>
    <col min="14607" max="14607" width="9.7109375" style="90" customWidth="1"/>
    <col min="14608" max="14608" width="3.7109375" style="90" customWidth="1"/>
    <col min="14609" max="14609" width="4.7109375" style="90" customWidth="1"/>
    <col min="14610" max="14610" width="9.7109375" style="90" customWidth="1"/>
    <col min="14611" max="14611" width="3.7109375" style="90" customWidth="1"/>
    <col min="14612" max="14612" width="4.7109375" style="90" customWidth="1"/>
    <col min="14613" max="14613" width="9.7109375" style="90" customWidth="1"/>
    <col min="14614" max="14614" width="3.7109375" style="90" customWidth="1"/>
    <col min="14615" max="14615" width="4.7109375" style="90" customWidth="1"/>
    <col min="14616" max="14616" width="9.7109375" style="90" customWidth="1"/>
    <col min="14617" max="14617" width="3.7109375" style="90" customWidth="1"/>
    <col min="14618" max="14618" width="4.7109375" style="90" customWidth="1"/>
    <col min="14619" max="14619" width="9.7109375" style="90" customWidth="1"/>
    <col min="14620" max="14620" width="3.7109375" style="90" customWidth="1"/>
    <col min="14621" max="14621" width="4.7109375" style="90" customWidth="1"/>
    <col min="14622" max="14622" width="9.7109375" style="90" customWidth="1"/>
    <col min="14623" max="14623" width="3.7109375" style="90" customWidth="1"/>
    <col min="14624" max="14624" width="4.7109375" style="90" customWidth="1"/>
    <col min="14625" max="14625" width="9.7109375" style="90" customWidth="1"/>
    <col min="14626" max="14626" width="3.7109375" style="90" customWidth="1"/>
    <col min="14627" max="14627" width="4.7109375" style="90" customWidth="1"/>
    <col min="14628" max="14628" width="9.7109375" style="90" customWidth="1"/>
    <col min="14629" max="14629" width="3.7109375" style="90" customWidth="1"/>
    <col min="14630" max="14630" width="4.7109375" style="90" customWidth="1"/>
    <col min="14631" max="14631" width="9.7109375" style="90" customWidth="1"/>
    <col min="14632" max="14632" width="3.7109375" style="90" customWidth="1"/>
    <col min="14633" max="14633" width="4.7109375" style="90" customWidth="1"/>
    <col min="14634" max="14634" width="9.7109375" style="90" customWidth="1"/>
    <col min="14635" max="14635" width="3.7109375" style="90" customWidth="1"/>
    <col min="14636" max="14636" width="4.7109375" style="90" customWidth="1"/>
    <col min="14637" max="14637" width="9.7109375" style="90" customWidth="1"/>
    <col min="14638" max="14638" width="3.7109375" style="90" customWidth="1"/>
    <col min="14639" max="14639" width="4.7109375" style="90" customWidth="1"/>
    <col min="14640" max="14640" width="9.7109375" style="90" customWidth="1"/>
    <col min="14641" max="14641" width="3.7109375" style="90" customWidth="1"/>
    <col min="14642" max="14642" width="9.28515625" style="90" customWidth="1"/>
    <col min="14643" max="14643" width="11.140625" style="90" bestFit="1" customWidth="1"/>
    <col min="14644" max="14644" width="11.85546875" style="90" bestFit="1" customWidth="1"/>
    <col min="14645" max="14646" width="15" style="90" bestFit="1" customWidth="1"/>
    <col min="14647" max="14647" width="11.85546875" style="90" bestFit="1" customWidth="1"/>
    <col min="14648" max="14648" width="9.140625" style="90"/>
    <col min="14649" max="14649" width="11.85546875" style="90" bestFit="1" customWidth="1"/>
    <col min="14650" max="14849" width="9.140625" style="90"/>
    <col min="14850" max="14850" width="50.5703125" style="90" customWidth="1"/>
    <col min="14851" max="14851" width="9.7109375" style="90" customWidth="1"/>
    <col min="14852" max="14852" width="3.7109375" style="90" customWidth="1"/>
    <col min="14853" max="14853" width="4.7109375" style="90" customWidth="1"/>
    <col min="14854" max="14854" width="9.7109375" style="90" customWidth="1"/>
    <col min="14855" max="14855" width="3.7109375" style="90" customWidth="1"/>
    <col min="14856" max="14856" width="4.7109375" style="90" customWidth="1"/>
    <col min="14857" max="14857" width="9.7109375" style="90" customWidth="1"/>
    <col min="14858" max="14858" width="3.7109375" style="90" customWidth="1"/>
    <col min="14859" max="14859" width="4.7109375" style="90" customWidth="1"/>
    <col min="14860" max="14860" width="9.7109375" style="90" customWidth="1"/>
    <col min="14861" max="14861" width="3.7109375" style="90" customWidth="1"/>
    <col min="14862" max="14862" width="4.7109375" style="90" customWidth="1"/>
    <col min="14863" max="14863" width="9.7109375" style="90" customWidth="1"/>
    <col min="14864" max="14864" width="3.7109375" style="90" customWidth="1"/>
    <col min="14865" max="14865" width="4.7109375" style="90" customWidth="1"/>
    <col min="14866" max="14866" width="9.7109375" style="90" customWidth="1"/>
    <col min="14867" max="14867" width="3.7109375" style="90" customWidth="1"/>
    <col min="14868" max="14868" width="4.7109375" style="90" customWidth="1"/>
    <col min="14869" max="14869" width="9.7109375" style="90" customWidth="1"/>
    <col min="14870" max="14870" width="3.7109375" style="90" customWidth="1"/>
    <col min="14871" max="14871" width="4.7109375" style="90" customWidth="1"/>
    <col min="14872" max="14872" width="9.7109375" style="90" customWidth="1"/>
    <col min="14873" max="14873" width="3.7109375" style="90" customWidth="1"/>
    <col min="14874" max="14874" width="4.7109375" style="90" customWidth="1"/>
    <col min="14875" max="14875" width="9.7109375" style="90" customWidth="1"/>
    <col min="14876" max="14876" width="3.7109375" style="90" customWidth="1"/>
    <col min="14877" max="14877" width="4.7109375" style="90" customWidth="1"/>
    <col min="14878" max="14878" width="9.7109375" style="90" customWidth="1"/>
    <col min="14879" max="14879" width="3.7109375" style="90" customWidth="1"/>
    <col min="14880" max="14880" width="4.7109375" style="90" customWidth="1"/>
    <col min="14881" max="14881" width="9.7109375" style="90" customWidth="1"/>
    <col min="14882" max="14882" width="3.7109375" style="90" customWidth="1"/>
    <col min="14883" max="14883" width="4.7109375" style="90" customWidth="1"/>
    <col min="14884" max="14884" width="9.7109375" style="90" customWidth="1"/>
    <col min="14885" max="14885" width="3.7109375" style="90" customWidth="1"/>
    <col min="14886" max="14886" width="4.7109375" style="90" customWidth="1"/>
    <col min="14887" max="14887" width="9.7109375" style="90" customWidth="1"/>
    <col min="14888" max="14888" width="3.7109375" style="90" customWidth="1"/>
    <col min="14889" max="14889" width="4.7109375" style="90" customWidth="1"/>
    <col min="14890" max="14890" width="9.7109375" style="90" customWidth="1"/>
    <col min="14891" max="14891" width="3.7109375" style="90" customWidth="1"/>
    <col min="14892" max="14892" width="4.7109375" style="90" customWidth="1"/>
    <col min="14893" max="14893" width="9.7109375" style="90" customWidth="1"/>
    <col min="14894" max="14894" width="3.7109375" style="90" customWidth="1"/>
    <col min="14895" max="14895" width="4.7109375" style="90" customWidth="1"/>
    <col min="14896" max="14896" width="9.7109375" style="90" customWidth="1"/>
    <col min="14897" max="14897" width="3.7109375" style="90" customWidth="1"/>
    <col min="14898" max="14898" width="9.28515625" style="90" customWidth="1"/>
    <col min="14899" max="14899" width="11.140625" style="90" bestFit="1" customWidth="1"/>
    <col min="14900" max="14900" width="11.85546875" style="90" bestFit="1" customWidth="1"/>
    <col min="14901" max="14902" width="15" style="90" bestFit="1" customWidth="1"/>
    <col min="14903" max="14903" width="11.85546875" style="90" bestFit="1" customWidth="1"/>
    <col min="14904" max="14904" width="9.140625" style="90"/>
    <col min="14905" max="14905" width="11.85546875" style="90" bestFit="1" customWidth="1"/>
    <col min="14906" max="15105" width="9.140625" style="90"/>
    <col min="15106" max="15106" width="50.5703125" style="90" customWidth="1"/>
    <col min="15107" max="15107" width="9.7109375" style="90" customWidth="1"/>
    <col min="15108" max="15108" width="3.7109375" style="90" customWidth="1"/>
    <col min="15109" max="15109" width="4.7109375" style="90" customWidth="1"/>
    <col min="15110" max="15110" width="9.7109375" style="90" customWidth="1"/>
    <col min="15111" max="15111" width="3.7109375" style="90" customWidth="1"/>
    <col min="15112" max="15112" width="4.7109375" style="90" customWidth="1"/>
    <col min="15113" max="15113" width="9.7109375" style="90" customWidth="1"/>
    <col min="15114" max="15114" width="3.7109375" style="90" customWidth="1"/>
    <col min="15115" max="15115" width="4.7109375" style="90" customWidth="1"/>
    <col min="15116" max="15116" width="9.7109375" style="90" customWidth="1"/>
    <col min="15117" max="15117" width="3.7109375" style="90" customWidth="1"/>
    <col min="15118" max="15118" width="4.7109375" style="90" customWidth="1"/>
    <col min="15119" max="15119" width="9.7109375" style="90" customWidth="1"/>
    <col min="15120" max="15120" width="3.7109375" style="90" customWidth="1"/>
    <col min="15121" max="15121" width="4.7109375" style="90" customWidth="1"/>
    <col min="15122" max="15122" width="9.7109375" style="90" customWidth="1"/>
    <col min="15123" max="15123" width="3.7109375" style="90" customWidth="1"/>
    <col min="15124" max="15124" width="4.7109375" style="90" customWidth="1"/>
    <col min="15125" max="15125" width="9.7109375" style="90" customWidth="1"/>
    <col min="15126" max="15126" width="3.7109375" style="90" customWidth="1"/>
    <col min="15127" max="15127" width="4.7109375" style="90" customWidth="1"/>
    <col min="15128" max="15128" width="9.7109375" style="90" customWidth="1"/>
    <col min="15129" max="15129" width="3.7109375" style="90" customWidth="1"/>
    <col min="15130" max="15130" width="4.7109375" style="90" customWidth="1"/>
    <col min="15131" max="15131" width="9.7109375" style="90" customWidth="1"/>
    <col min="15132" max="15132" width="3.7109375" style="90" customWidth="1"/>
    <col min="15133" max="15133" width="4.7109375" style="90" customWidth="1"/>
    <col min="15134" max="15134" width="9.7109375" style="90" customWidth="1"/>
    <col min="15135" max="15135" width="3.7109375" style="90" customWidth="1"/>
    <col min="15136" max="15136" width="4.7109375" style="90" customWidth="1"/>
    <col min="15137" max="15137" width="9.7109375" style="90" customWidth="1"/>
    <col min="15138" max="15138" width="3.7109375" style="90" customWidth="1"/>
    <col min="15139" max="15139" width="4.7109375" style="90" customWidth="1"/>
    <col min="15140" max="15140" width="9.7109375" style="90" customWidth="1"/>
    <col min="15141" max="15141" width="3.7109375" style="90" customWidth="1"/>
    <col min="15142" max="15142" width="4.7109375" style="90" customWidth="1"/>
    <col min="15143" max="15143" width="9.7109375" style="90" customWidth="1"/>
    <col min="15144" max="15144" width="3.7109375" style="90" customWidth="1"/>
    <col min="15145" max="15145" width="4.7109375" style="90" customWidth="1"/>
    <col min="15146" max="15146" width="9.7109375" style="90" customWidth="1"/>
    <col min="15147" max="15147" width="3.7109375" style="90" customWidth="1"/>
    <col min="15148" max="15148" width="4.7109375" style="90" customWidth="1"/>
    <col min="15149" max="15149" width="9.7109375" style="90" customWidth="1"/>
    <col min="15150" max="15150" width="3.7109375" style="90" customWidth="1"/>
    <col min="15151" max="15151" width="4.7109375" style="90" customWidth="1"/>
    <col min="15152" max="15152" width="9.7109375" style="90" customWidth="1"/>
    <col min="15153" max="15153" width="3.7109375" style="90" customWidth="1"/>
    <col min="15154" max="15154" width="9.28515625" style="90" customWidth="1"/>
    <col min="15155" max="15155" width="11.140625" style="90" bestFit="1" customWidth="1"/>
    <col min="15156" max="15156" width="11.85546875" style="90" bestFit="1" customWidth="1"/>
    <col min="15157" max="15158" width="15" style="90" bestFit="1" customWidth="1"/>
    <col min="15159" max="15159" width="11.85546875" style="90" bestFit="1" customWidth="1"/>
    <col min="15160" max="15160" width="9.140625" style="90"/>
    <col min="15161" max="15161" width="11.85546875" style="90" bestFit="1" customWidth="1"/>
    <col min="15162" max="15361" width="9.140625" style="90"/>
    <col min="15362" max="15362" width="50.5703125" style="90" customWidth="1"/>
    <col min="15363" max="15363" width="9.7109375" style="90" customWidth="1"/>
    <col min="15364" max="15364" width="3.7109375" style="90" customWidth="1"/>
    <col min="15365" max="15365" width="4.7109375" style="90" customWidth="1"/>
    <col min="15366" max="15366" width="9.7109375" style="90" customWidth="1"/>
    <col min="15367" max="15367" width="3.7109375" style="90" customWidth="1"/>
    <col min="15368" max="15368" width="4.7109375" style="90" customWidth="1"/>
    <col min="15369" max="15369" width="9.7109375" style="90" customWidth="1"/>
    <col min="15370" max="15370" width="3.7109375" style="90" customWidth="1"/>
    <col min="15371" max="15371" width="4.7109375" style="90" customWidth="1"/>
    <col min="15372" max="15372" width="9.7109375" style="90" customWidth="1"/>
    <col min="15373" max="15373" width="3.7109375" style="90" customWidth="1"/>
    <col min="15374" max="15374" width="4.7109375" style="90" customWidth="1"/>
    <col min="15375" max="15375" width="9.7109375" style="90" customWidth="1"/>
    <col min="15376" max="15376" width="3.7109375" style="90" customWidth="1"/>
    <col min="15377" max="15377" width="4.7109375" style="90" customWidth="1"/>
    <col min="15378" max="15378" width="9.7109375" style="90" customWidth="1"/>
    <col min="15379" max="15379" width="3.7109375" style="90" customWidth="1"/>
    <col min="15380" max="15380" width="4.7109375" style="90" customWidth="1"/>
    <col min="15381" max="15381" width="9.7109375" style="90" customWidth="1"/>
    <col min="15382" max="15382" width="3.7109375" style="90" customWidth="1"/>
    <col min="15383" max="15383" width="4.7109375" style="90" customWidth="1"/>
    <col min="15384" max="15384" width="9.7109375" style="90" customWidth="1"/>
    <col min="15385" max="15385" width="3.7109375" style="90" customWidth="1"/>
    <col min="15386" max="15386" width="4.7109375" style="90" customWidth="1"/>
    <col min="15387" max="15387" width="9.7109375" style="90" customWidth="1"/>
    <col min="15388" max="15388" width="3.7109375" style="90" customWidth="1"/>
    <col min="15389" max="15389" width="4.7109375" style="90" customWidth="1"/>
    <col min="15390" max="15390" width="9.7109375" style="90" customWidth="1"/>
    <col min="15391" max="15391" width="3.7109375" style="90" customWidth="1"/>
    <col min="15392" max="15392" width="4.7109375" style="90" customWidth="1"/>
    <col min="15393" max="15393" width="9.7109375" style="90" customWidth="1"/>
    <col min="15394" max="15394" width="3.7109375" style="90" customWidth="1"/>
    <col min="15395" max="15395" width="4.7109375" style="90" customWidth="1"/>
    <col min="15396" max="15396" width="9.7109375" style="90" customWidth="1"/>
    <col min="15397" max="15397" width="3.7109375" style="90" customWidth="1"/>
    <col min="15398" max="15398" width="4.7109375" style="90" customWidth="1"/>
    <col min="15399" max="15399" width="9.7109375" style="90" customWidth="1"/>
    <col min="15400" max="15400" width="3.7109375" style="90" customWidth="1"/>
    <col min="15401" max="15401" width="4.7109375" style="90" customWidth="1"/>
    <col min="15402" max="15402" width="9.7109375" style="90" customWidth="1"/>
    <col min="15403" max="15403" width="3.7109375" style="90" customWidth="1"/>
    <col min="15404" max="15404" width="4.7109375" style="90" customWidth="1"/>
    <col min="15405" max="15405" width="9.7109375" style="90" customWidth="1"/>
    <col min="15406" max="15406" width="3.7109375" style="90" customWidth="1"/>
    <col min="15407" max="15407" width="4.7109375" style="90" customWidth="1"/>
    <col min="15408" max="15408" width="9.7109375" style="90" customWidth="1"/>
    <col min="15409" max="15409" width="3.7109375" style="90" customWidth="1"/>
    <col min="15410" max="15410" width="9.28515625" style="90" customWidth="1"/>
    <col min="15411" max="15411" width="11.140625" style="90" bestFit="1" customWidth="1"/>
    <col min="15412" max="15412" width="11.85546875" style="90" bestFit="1" customWidth="1"/>
    <col min="15413" max="15414" width="15" style="90" bestFit="1" customWidth="1"/>
    <col min="15415" max="15415" width="11.85546875" style="90" bestFit="1" customWidth="1"/>
    <col min="15416" max="15416" width="9.140625" style="90"/>
    <col min="15417" max="15417" width="11.85546875" style="90" bestFit="1" customWidth="1"/>
    <col min="15418" max="15617" width="9.140625" style="90"/>
    <col min="15618" max="15618" width="50.5703125" style="90" customWidth="1"/>
    <col min="15619" max="15619" width="9.7109375" style="90" customWidth="1"/>
    <col min="15620" max="15620" width="3.7109375" style="90" customWidth="1"/>
    <col min="15621" max="15621" width="4.7109375" style="90" customWidth="1"/>
    <col min="15622" max="15622" width="9.7109375" style="90" customWidth="1"/>
    <col min="15623" max="15623" width="3.7109375" style="90" customWidth="1"/>
    <col min="15624" max="15624" width="4.7109375" style="90" customWidth="1"/>
    <col min="15625" max="15625" width="9.7109375" style="90" customWidth="1"/>
    <col min="15626" max="15626" width="3.7109375" style="90" customWidth="1"/>
    <col min="15627" max="15627" width="4.7109375" style="90" customWidth="1"/>
    <col min="15628" max="15628" width="9.7109375" style="90" customWidth="1"/>
    <col min="15629" max="15629" width="3.7109375" style="90" customWidth="1"/>
    <col min="15630" max="15630" width="4.7109375" style="90" customWidth="1"/>
    <col min="15631" max="15631" width="9.7109375" style="90" customWidth="1"/>
    <col min="15632" max="15632" width="3.7109375" style="90" customWidth="1"/>
    <col min="15633" max="15633" width="4.7109375" style="90" customWidth="1"/>
    <col min="15634" max="15634" width="9.7109375" style="90" customWidth="1"/>
    <col min="15635" max="15635" width="3.7109375" style="90" customWidth="1"/>
    <col min="15636" max="15636" width="4.7109375" style="90" customWidth="1"/>
    <col min="15637" max="15637" width="9.7109375" style="90" customWidth="1"/>
    <col min="15638" max="15638" width="3.7109375" style="90" customWidth="1"/>
    <col min="15639" max="15639" width="4.7109375" style="90" customWidth="1"/>
    <col min="15640" max="15640" width="9.7109375" style="90" customWidth="1"/>
    <col min="15641" max="15641" width="3.7109375" style="90" customWidth="1"/>
    <col min="15642" max="15642" width="4.7109375" style="90" customWidth="1"/>
    <col min="15643" max="15643" width="9.7109375" style="90" customWidth="1"/>
    <col min="15644" max="15644" width="3.7109375" style="90" customWidth="1"/>
    <col min="15645" max="15645" width="4.7109375" style="90" customWidth="1"/>
    <col min="15646" max="15646" width="9.7109375" style="90" customWidth="1"/>
    <col min="15647" max="15647" width="3.7109375" style="90" customWidth="1"/>
    <col min="15648" max="15648" width="4.7109375" style="90" customWidth="1"/>
    <col min="15649" max="15649" width="9.7109375" style="90" customWidth="1"/>
    <col min="15650" max="15650" width="3.7109375" style="90" customWidth="1"/>
    <col min="15651" max="15651" width="4.7109375" style="90" customWidth="1"/>
    <col min="15652" max="15652" width="9.7109375" style="90" customWidth="1"/>
    <col min="15653" max="15653" width="3.7109375" style="90" customWidth="1"/>
    <col min="15654" max="15654" width="4.7109375" style="90" customWidth="1"/>
    <col min="15655" max="15655" width="9.7109375" style="90" customWidth="1"/>
    <col min="15656" max="15656" width="3.7109375" style="90" customWidth="1"/>
    <col min="15657" max="15657" width="4.7109375" style="90" customWidth="1"/>
    <col min="15658" max="15658" width="9.7109375" style="90" customWidth="1"/>
    <col min="15659" max="15659" width="3.7109375" style="90" customWidth="1"/>
    <col min="15660" max="15660" width="4.7109375" style="90" customWidth="1"/>
    <col min="15661" max="15661" width="9.7109375" style="90" customWidth="1"/>
    <col min="15662" max="15662" width="3.7109375" style="90" customWidth="1"/>
    <col min="15663" max="15663" width="4.7109375" style="90" customWidth="1"/>
    <col min="15664" max="15664" width="9.7109375" style="90" customWidth="1"/>
    <col min="15665" max="15665" width="3.7109375" style="90" customWidth="1"/>
    <col min="15666" max="15666" width="9.28515625" style="90" customWidth="1"/>
    <col min="15667" max="15667" width="11.140625" style="90" bestFit="1" customWidth="1"/>
    <col min="15668" max="15668" width="11.85546875" style="90" bestFit="1" customWidth="1"/>
    <col min="15669" max="15670" width="15" style="90" bestFit="1" customWidth="1"/>
    <col min="15671" max="15671" width="11.85546875" style="90" bestFit="1" customWidth="1"/>
    <col min="15672" max="15672" width="9.140625" style="90"/>
    <col min="15673" max="15673" width="11.85546875" style="90" bestFit="1" customWidth="1"/>
    <col min="15674" max="15873" width="9.140625" style="90"/>
    <col min="15874" max="15874" width="50.5703125" style="90" customWidth="1"/>
    <col min="15875" max="15875" width="9.7109375" style="90" customWidth="1"/>
    <col min="15876" max="15876" width="3.7109375" style="90" customWidth="1"/>
    <col min="15877" max="15877" width="4.7109375" style="90" customWidth="1"/>
    <col min="15878" max="15878" width="9.7109375" style="90" customWidth="1"/>
    <col min="15879" max="15879" width="3.7109375" style="90" customWidth="1"/>
    <col min="15880" max="15880" width="4.7109375" style="90" customWidth="1"/>
    <col min="15881" max="15881" width="9.7109375" style="90" customWidth="1"/>
    <col min="15882" max="15882" width="3.7109375" style="90" customWidth="1"/>
    <col min="15883" max="15883" width="4.7109375" style="90" customWidth="1"/>
    <col min="15884" max="15884" width="9.7109375" style="90" customWidth="1"/>
    <col min="15885" max="15885" width="3.7109375" style="90" customWidth="1"/>
    <col min="15886" max="15886" width="4.7109375" style="90" customWidth="1"/>
    <col min="15887" max="15887" width="9.7109375" style="90" customWidth="1"/>
    <col min="15888" max="15888" width="3.7109375" style="90" customWidth="1"/>
    <col min="15889" max="15889" width="4.7109375" style="90" customWidth="1"/>
    <col min="15890" max="15890" width="9.7109375" style="90" customWidth="1"/>
    <col min="15891" max="15891" width="3.7109375" style="90" customWidth="1"/>
    <col min="15892" max="15892" width="4.7109375" style="90" customWidth="1"/>
    <col min="15893" max="15893" width="9.7109375" style="90" customWidth="1"/>
    <col min="15894" max="15894" width="3.7109375" style="90" customWidth="1"/>
    <col min="15895" max="15895" width="4.7109375" style="90" customWidth="1"/>
    <col min="15896" max="15896" width="9.7109375" style="90" customWidth="1"/>
    <col min="15897" max="15897" width="3.7109375" style="90" customWidth="1"/>
    <col min="15898" max="15898" width="4.7109375" style="90" customWidth="1"/>
    <col min="15899" max="15899" width="9.7109375" style="90" customWidth="1"/>
    <col min="15900" max="15900" width="3.7109375" style="90" customWidth="1"/>
    <col min="15901" max="15901" width="4.7109375" style="90" customWidth="1"/>
    <col min="15902" max="15902" width="9.7109375" style="90" customWidth="1"/>
    <col min="15903" max="15903" width="3.7109375" style="90" customWidth="1"/>
    <col min="15904" max="15904" width="4.7109375" style="90" customWidth="1"/>
    <col min="15905" max="15905" width="9.7109375" style="90" customWidth="1"/>
    <col min="15906" max="15906" width="3.7109375" style="90" customWidth="1"/>
    <col min="15907" max="15907" width="4.7109375" style="90" customWidth="1"/>
    <col min="15908" max="15908" width="9.7109375" style="90" customWidth="1"/>
    <col min="15909" max="15909" width="3.7109375" style="90" customWidth="1"/>
    <col min="15910" max="15910" width="4.7109375" style="90" customWidth="1"/>
    <col min="15911" max="15911" width="9.7109375" style="90" customWidth="1"/>
    <col min="15912" max="15912" width="3.7109375" style="90" customWidth="1"/>
    <col min="15913" max="15913" width="4.7109375" style="90" customWidth="1"/>
    <col min="15914" max="15914" width="9.7109375" style="90" customWidth="1"/>
    <col min="15915" max="15915" width="3.7109375" style="90" customWidth="1"/>
    <col min="15916" max="15916" width="4.7109375" style="90" customWidth="1"/>
    <col min="15917" max="15917" width="9.7109375" style="90" customWidth="1"/>
    <col min="15918" max="15918" width="3.7109375" style="90" customWidth="1"/>
    <col min="15919" max="15919" width="4.7109375" style="90" customWidth="1"/>
    <col min="15920" max="15920" width="9.7109375" style="90" customWidth="1"/>
    <col min="15921" max="15921" width="3.7109375" style="90" customWidth="1"/>
    <col min="15922" max="15922" width="9.28515625" style="90" customWidth="1"/>
    <col min="15923" max="15923" width="11.140625" style="90" bestFit="1" customWidth="1"/>
    <col min="15924" max="15924" width="11.85546875" style="90" bestFit="1" customWidth="1"/>
    <col min="15925" max="15926" width="15" style="90" bestFit="1" customWidth="1"/>
    <col min="15927" max="15927" width="11.85546875" style="90" bestFit="1" customWidth="1"/>
    <col min="15928" max="15928" width="9.140625" style="90"/>
    <col min="15929" max="15929" width="11.85546875" style="90" bestFit="1" customWidth="1"/>
    <col min="15930" max="16129" width="9.140625" style="90"/>
    <col min="16130" max="16130" width="50.5703125" style="90" customWidth="1"/>
    <col min="16131" max="16131" width="9.7109375" style="90" customWidth="1"/>
    <col min="16132" max="16132" width="3.7109375" style="90" customWidth="1"/>
    <col min="16133" max="16133" width="4.7109375" style="90" customWidth="1"/>
    <col min="16134" max="16134" width="9.7109375" style="90" customWidth="1"/>
    <col min="16135" max="16135" width="3.7109375" style="90" customWidth="1"/>
    <col min="16136" max="16136" width="4.7109375" style="90" customWidth="1"/>
    <col min="16137" max="16137" width="9.7109375" style="90" customWidth="1"/>
    <col min="16138" max="16138" width="3.7109375" style="90" customWidth="1"/>
    <col min="16139" max="16139" width="4.7109375" style="90" customWidth="1"/>
    <col min="16140" max="16140" width="9.7109375" style="90" customWidth="1"/>
    <col min="16141" max="16141" width="3.7109375" style="90" customWidth="1"/>
    <col min="16142" max="16142" width="4.7109375" style="90" customWidth="1"/>
    <col min="16143" max="16143" width="9.7109375" style="90" customWidth="1"/>
    <col min="16144" max="16144" width="3.7109375" style="90" customWidth="1"/>
    <col min="16145" max="16145" width="4.7109375" style="90" customWidth="1"/>
    <col min="16146" max="16146" width="9.7109375" style="90" customWidth="1"/>
    <col min="16147" max="16147" width="3.7109375" style="90" customWidth="1"/>
    <col min="16148" max="16148" width="4.7109375" style="90" customWidth="1"/>
    <col min="16149" max="16149" width="9.7109375" style="90" customWidth="1"/>
    <col min="16150" max="16150" width="3.7109375" style="90" customWidth="1"/>
    <col min="16151" max="16151" width="4.7109375" style="90" customWidth="1"/>
    <col min="16152" max="16152" width="9.7109375" style="90" customWidth="1"/>
    <col min="16153" max="16153" width="3.7109375" style="90" customWidth="1"/>
    <col min="16154" max="16154" width="4.7109375" style="90" customWidth="1"/>
    <col min="16155" max="16155" width="9.7109375" style="90" customWidth="1"/>
    <col min="16156" max="16156" width="3.7109375" style="90" customWidth="1"/>
    <col min="16157" max="16157" width="4.7109375" style="90" customWidth="1"/>
    <col min="16158" max="16158" width="9.7109375" style="90" customWidth="1"/>
    <col min="16159" max="16159" width="3.7109375" style="90" customWidth="1"/>
    <col min="16160" max="16160" width="4.7109375" style="90" customWidth="1"/>
    <col min="16161" max="16161" width="9.7109375" style="90" customWidth="1"/>
    <col min="16162" max="16162" width="3.7109375" style="90" customWidth="1"/>
    <col min="16163" max="16163" width="4.7109375" style="90" customWidth="1"/>
    <col min="16164" max="16164" width="9.7109375" style="90" customWidth="1"/>
    <col min="16165" max="16165" width="3.7109375" style="90" customWidth="1"/>
    <col min="16166" max="16166" width="4.7109375" style="90" customWidth="1"/>
    <col min="16167" max="16167" width="9.7109375" style="90" customWidth="1"/>
    <col min="16168" max="16168" width="3.7109375" style="90" customWidth="1"/>
    <col min="16169" max="16169" width="4.7109375" style="90" customWidth="1"/>
    <col min="16170" max="16170" width="9.7109375" style="90" customWidth="1"/>
    <col min="16171" max="16171" width="3.7109375" style="90" customWidth="1"/>
    <col min="16172" max="16172" width="4.7109375" style="90" customWidth="1"/>
    <col min="16173" max="16173" width="9.7109375" style="90" customWidth="1"/>
    <col min="16174" max="16174" width="3.7109375" style="90" customWidth="1"/>
    <col min="16175" max="16175" width="4.7109375" style="90" customWidth="1"/>
    <col min="16176" max="16176" width="9.7109375" style="90" customWidth="1"/>
    <col min="16177" max="16177" width="3.7109375" style="90" customWidth="1"/>
    <col min="16178" max="16178" width="9.28515625" style="90" customWidth="1"/>
    <col min="16179" max="16179" width="11.140625" style="90" bestFit="1" customWidth="1"/>
    <col min="16180" max="16180" width="11.85546875" style="90" bestFit="1" customWidth="1"/>
    <col min="16181" max="16182" width="15" style="90" bestFit="1" customWidth="1"/>
    <col min="16183" max="16183" width="11.85546875" style="90" bestFit="1" customWidth="1"/>
    <col min="16184" max="16184" width="9.140625" style="90"/>
    <col min="16185" max="16185" width="11.85546875" style="90" bestFit="1" customWidth="1"/>
    <col min="16186" max="16384" width="9.140625" style="90"/>
  </cols>
  <sheetData>
    <row r="1" spans="2:80" ht="59.25" customHeight="1" thickBot="1" x14ac:dyDescent="0.3">
      <c r="B1" s="203" t="s">
        <v>94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</row>
    <row r="2" spans="2:80" s="100" customFormat="1" ht="38.25" customHeight="1" thickTop="1" thickBot="1" x14ac:dyDescent="0.3">
      <c r="B2" s="91" t="s">
        <v>0</v>
      </c>
      <c r="C2" s="92" t="s">
        <v>1</v>
      </c>
      <c r="D2" s="93" t="s">
        <v>2</v>
      </c>
      <c r="E2" s="94" t="s">
        <v>3</v>
      </c>
      <c r="F2" s="92" t="s">
        <v>1</v>
      </c>
      <c r="G2" s="93" t="s">
        <v>2</v>
      </c>
      <c r="H2" s="94" t="s">
        <v>3</v>
      </c>
      <c r="I2" s="92" t="s">
        <v>1</v>
      </c>
      <c r="J2" s="93" t="s">
        <v>2</v>
      </c>
      <c r="K2" s="94" t="s">
        <v>3</v>
      </c>
      <c r="L2" s="92" t="s">
        <v>1</v>
      </c>
      <c r="M2" s="93" t="s">
        <v>2</v>
      </c>
      <c r="N2" s="94" t="s">
        <v>3</v>
      </c>
      <c r="O2" s="92" t="s">
        <v>1</v>
      </c>
      <c r="P2" s="93" t="s">
        <v>2</v>
      </c>
      <c r="Q2" s="94" t="s">
        <v>3</v>
      </c>
      <c r="R2" s="92" t="s">
        <v>1</v>
      </c>
      <c r="S2" s="93" t="s">
        <v>2</v>
      </c>
      <c r="T2" s="95" t="s">
        <v>3</v>
      </c>
      <c r="U2" s="96" t="s">
        <v>1</v>
      </c>
      <c r="V2" s="93" t="s">
        <v>2</v>
      </c>
      <c r="W2" s="94" t="s">
        <v>3</v>
      </c>
      <c r="X2" s="92" t="s">
        <v>1</v>
      </c>
      <c r="Y2" s="93" t="s">
        <v>2</v>
      </c>
      <c r="Z2" s="94" t="s">
        <v>3</v>
      </c>
      <c r="AA2" s="92" t="s">
        <v>1</v>
      </c>
      <c r="AB2" s="93" t="s">
        <v>2</v>
      </c>
      <c r="AC2" s="94" t="s">
        <v>3</v>
      </c>
      <c r="AD2" s="92" t="s">
        <v>1</v>
      </c>
      <c r="AE2" s="93" t="s">
        <v>2</v>
      </c>
      <c r="AF2" s="94" t="s">
        <v>3</v>
      </c>
      <c r="AG2" s="92" t="s">
        <v>1</v>
      </c>
      <c r="AH2" s="93" t="s">
        <v>2</v>
      </c>
      <c r="AI2" s="94" t="s">
        <v>3</v>
      </c>
      <c r="AJ2" s="92" t="s">
        <v>1</v>
      </c>
      <c r="AK2" s="97" t="s">
        <v>2</v>
      </c>
      <c r="AL2" s="94" t="s">
        <v>3</v>
      </c>
      <c r="AM2" s="92" t="s">
        <v>1</v>
      </c>
      <c r="AN2" s="97" t="s">
        <v>2</v>
      </c>
      <c r="AO2" s="94" t="s">
        <v>3</v>
      </c>
      <c r="AP2" s="92" t="s">
        <v>1</v>
      </c>
      <c r="AQ2" s="97" t="s">
        <v>2</v>
      </c>
      <c r="AR2" s="94" t="s">
        <v>3</v>
      </c>
      <c r="AS2" s="92" t="s">
        <v>1</v>
      </c>
      <c r="AT2" s="97" t="s">
        <v>2</v>
      </c>
      <c r="AU2" s="94" t="s">
        <v>3</v>
      </c>
      <c r="AV2" s="92" t="s">
        <v>1</v>
      </c>
      <c r="AW2" s="97" t="s">
        <v>2</v>
      </c>
      <c r="AX2" s="98" t="s">
        <v>3</v>
      </c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</row>
    <row r="3" spans="2:80" s="112" customFormat="1" ht="60" customHeight="1" thickTop="1" x14ac:dyDescent="0.25">
      <c r="B3" s="101" t="s">
        <v>5</v>
      </c>
      <c r="C3" s="102">
        <v>978</v>
      </c>
      <c r="D3" s="116">
        <v>13</v>
      </c>
      <c r="E3" s="117">
        <f>D3</f>
        <v>13</v>
      </c>
      <c r="F3" s="118">
        <v>968</v>
      </c>
      <c r="G3" s="116">
        <v>11</v>
      </c>
      <c r="H3" s="117">
        <f>E3+G3</f>
        <v>24</v>
      </c>
      <c r="I3" s="118">
        <v>1023</v>
      </c>
      <c r="J3" s="116">
        <v>15</v>
      </c>
      <c r="K3" s="117">
        <f>H3+J3</f>
        <v>39</v>
      </c>
      <c r="L3" s="119">
        <v>964</v>
      </c>
      <c r="M3" s="116">
        <v>13</v>
      </c>
      <c r="N3" s="117">
        <f>K3+M3</f>
        <v>52</v>
      </c>
      <c r="O3" s="118">
        <v>937</v>
      </c>
      <c r="P3" s="116">
        <v>11</v>
      </c>
      <c r="Q3" s="117">
        <f>N3+P3</f>
        <v>63</v>
      </c>
      <c r="R3" s="118">
        <v>1004</v>
      </c>
      <c r="S3" s="116">
        <v>15</v>
      </c>
      <c r="T3" s="120">
        <f>Q3+S3</f>
        <v>78</v>
      </c>
      <c r="U3" s="102">
        <v>954</v>
      </c>
      <c r="V3" s="116">
        <v>11</v>
      </c>
      <c r="W3" s="117">
        <f>V3+T3</f>
        <v>89</v>
      </c>
      <c r="X3" s="119">
        <v>1038</v>
      </c>
      <c r="Y3" s="116">
        <v>15</v>
      </c>
      <c r="Z3" s="117">
        <f>Y3+W3</f>
        <v>104</v>
      </c>
      <c r="AA3" s="119">
        <v>956</v>
      </c>
      <c r="AB3" s="116">
        <v>13</v>
      </c>
      <c r="AC3" s="117">
        <f>Z3+AB3</f>
        <v>117</v>
      </c>
      <c r="AD3" s="118">
        <v>978</v>
      </c>
      <c r="AE3" s="116">
        <v>13</v>
      </c>
      <c r="AF3" s="117">
        <f>AC3+AE3</f>
        <v>130</v>
      </c>
      <c r="AG3" s="119">
        <v>974</v>
      </c>
      <c r="AH3" s="116">
        <v>13</v>
      </c>
      <c r="AI3" s="117">
        <f>AH3+AF3</f>
        <v>143</v>
      </c>
      <c r="AJ3" s="118">
        <v>1052</v>
      </c>
      <c r="AK3" s="117">
        <v>15</v>
      </c>
      <c r="AL3" s="117">
        <f>AK3+AI3</f>
        <v>158</v>
      </c>
      <c r="AM3" s="118">
        <v>1010</v>
      </c>
      <c r="AN3" s="117">
        <v>15</v>
      </c>
      <c r="AO3" s="117">
        <f>AL3+AN3</f>
        <v>173</v>
      </c>
      <c r="AP3" s="118"/>
      <c r="AQ3" s="117"/>
      <c r="AR3" s="117">
        <f>AQ3+AO3</f>
        <v>173</v>
      </c>
      <c r="AS3" s="118"/>
      <c r="AT3" s="117"/>
      <c r="AU3" s="117">
        <f>AT3+AR3</f>
        <v>173</v>
      </c>
      <c r="AV3" s="118"/>
      <c r="AW3" s="117"/>
      <c r="AX3" s="121">
        <f>AU3+AW3</f>
        <v>173</v>
      </c>
      <c r="AY3" s="110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</row>
    <row r="4" spans="2:80" s="112" customFormat="1" ht="60" customHeight="1" x14ac:dyDescent="0.25">
      <c r="B4" s="101" t="s">
        <v>13</v>
      </c>
      <c r="C4" s="118">
        <v>938</v>
      </c>
      <c r="D4" s="116">
        <v>11</v>
      </c>
      <c r="E4" s="117">
        <f>D4</f>
        <v>11</v>
      </c>
      <c r="F4" s="118">
        <v>1000</v>
      </c>
      <c r="G4" s="116">
        <v>15</v>
      </c>
      <c r="H4" s="117">
        <f>E4+G4</f>
        <v>26</v>
      </c>
      <c r="I4" s="119">
        <v>966</v>
      </c>
      <c r="J4" s="116">
        <v>12</v>
      </c>
      <c r="K4" s="117">
        <f>H4+J4</f>
        <v>38</v>
      </c>
      <c r="L4" s="118">
        <v>955</v>
      </c>
      <c r="M4" s="116">
        <v>12</v>
      </c>
      <c r="N4" s="117">
        <f>K4+M4</f>
        <v>50</v>
      </c>
      <c r="O4" s="118">
        <v>971</v>
      </c>
      <c r="P4" s="116">
        <v>14</v>
      </c>
      <c r="Q4" s="117">
        <f>N4+P4</f>
        <v>64</v>
      </c>
      <c r="R4" s="119">
        <v>916</v>
      </c>
      <c r="S4" s="116">
        <v>8</v>
      </c>
      <c r="T4" s="120">
        <f>Q4+S4</f>
        <v>72</v>
      </c>
      <c r="U4" s="124">
        <v>984</v>
      </c>
      <c r="V4" s="116">
        <v>15</v>
      </c>
      <c r="W4" s="117">
        <f>V4+T4</f>
        <v>87</v>
      </c>
      <c r="X4" s="119">
        <v>902</v>
      </c>
      <c r="Y4" s="116">
        <v>6</v>
      </c>
      <c r="Z4" s="117">
        <f>Y4+W4</f>
        <v>93</v>
      </c>
      <c r="AA4" s="118">
        <v>943</v>
      </c>
      <c r="AB4" s="116">
        <v>11</v>
      </c>
      <c r="AC4" s="117">
        <f>Z4+AB4</f>
        <v>104</v>
      </c>
      <c r="AD4" s="119">
        <v>981</v>
      </c>
      <c r="AE4" s="116">
        <v>14</v>
      </c>
      <c r="AF4" s="117">
        <f>AC4+AE4</f>
        <v>118</v>
      </c>
      <c r="AG4" s="118">
        <v>1008</v>
      </c>
      <c r="AH4" s="116">
        <v>15</v>
      </c>
      <c r="AI4" s="117">
        <f>AH4+AF4</f>
        <v>133</v>
      </c>
      <c r="AJ4" s="119">
        <v>1008</v>
      </c>
      <c r="AK4" s="117">
        <v>14</v>
      </c>
      <c r="AL4" s="117">
        <f>AK4+AI4</f>
        <v>147</v>
      </c>
      <c r="AM4" s="119">
        <v>953</v>
      </c>
      <c r="AN4" s="117">
        <v>13</v>
      </c>
      <c r="AO4" s="117">
        <f>AL4+AN4</f>
        <v>160</v>
      </c>
      <c r="AP4" s="119"/>
      <c r="AQ4" s="117"/>
      <c r="AR4" s="117">
        <f>AQ4+AO4</f>
        <v>160</v>
      </c>
      <c r="AS4" s="119"/>
      <c r="AT4" s="117"/>
      <c r="AU4" s="117">
        <f>AT4+AR4</f>
        <v>160</v>
      </c>
      <c r="AV4" s="119"/>
      <c r="AW4" s="117"/>
      <c r="AX4" s="123">
        <f>AU4+AW4</f>
        <v>160</v>
      </c>
      <c r="AY4" s="110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</row>
    <row r="5" spans="2:80" s="112" customFormat="1" ht="60" customHeight="1" x14ac:dyDescent="0.25">
      <c r="B5" s="101" t="s">
        <v>4</v>
      </c>
      <c r="C5" s="102">
        <v>997</v>
      </c>
      <c r="D5" s="103">
        <v>15</v>
      </c>
      <c r="E5" s="104">
        <f>D5</f>
        <v>15</v>
      </c>
      <c r="F5" s="105">
        <v>912</v>
      </c>
      <c r="G5" s="103">
        <v>9</v>
      </c>
      <c r="H5" s="104">
        <f>E5+G5</f>
        <v>24</v>
      </c>
      <c r="I5" s="106">
        <v>918</v>
      </c>
      <c r="J5" s="103">
        <v>7</v>
      </c>
      <c r="K5" s="104">
        <f>H5+J5</f>
        <v>31</v>
      </c>
      <c r="L5" s="106">
        <v>946</v>
      </c>
      <c r="M5" s="103">
        <v>11</v>
      </c>
      <c r="N5" s="104">
        <f>K5+M5</f>
        <v>42</v>
      </c>
      <c r="O5" s="106">
        <v>985</v>
      </c>
      <c r="P5" s="103">
        <v>15</v>
      </c>
      <c r="Q5" s="104">
        <f>N5+P5</f>
        <v>57</v>
      </c>
      <c r="R5" s="106">
        <v>931</v>
      </c>
      <c r="S5" s="103">
        <v>10</v>
      </c>
      <c r="T5" s="107">
        <f>Q5+S5</f>
        <v>67</v>
      </c>
      <c r="U5" s="106">
        <v>962</v>
      </c>
      <c r="V5" s="103">
        <v>12</v>
      </c>
      <c r="W5" s="104">
        <f>V5+T5</f>
        <v>79</v>
      </c>
      <c r="X5" s="108">
        <v>1000</v>
      </c>
      <c r="Y5" s="103">
        <v>14</v>
      </c>
      <c r="Z5" s="104">
        <f>Y5+W5</f>
        <v>93</v>
      </c>
      <c r="AA5" s="106">
        <v>960</v>
      </c>
      <c r="AB5" s="103">
        <v>14</v>
      </c>
      <c r="AC5" s="104">
        <f>Z5+AB5</f>
        <v>107</v>
      </c>
      <c r="AD5" s="106">
        <v>947</v>
      </c>
      <c r="AE5" s="103">
        <v>9</v>
      </c>
      <c r="AF5" s="104">
        <f>AC5+AE5</f>
        <v>116</v>
      </c>
      <c r="AG5" s="108">
        <v>989</v>
      </c>
      <c r="AH5" s="103">
        <v>14</v>
      </c>
      <c r="AI5" s="104">
        <f>AH5+AF5</f>
        <v>130</v>
      </c>
      <c r="AJ5" s="105">
        <v>1008</v>
      </c>
      <c r="AK5" s="104">
        <v>13</v>
      </c>
      <c r="AL5" s="104">
        <f>AK5+AI5</f>
        <v>143</v>
      </c>
      <c r="AM5" s="105">
        <v>971</v>
      </c>
      <c r="AN5" s="104">
        <v>14</v>
      </c>
      <c r="AO5" s="104">
        <f>AL5+AN5</f>
        <v>157</v>
      </c>
      <c r="AP5" s="105"/>
      <c r="AQ5" s="104"/>
      <c r="AR5" s="104">
        <f>AQ5+AO5</f>
        <v>157</v>
      </c>
      <c r="AS5" s="105"/>
      <c r="AT5" s="104"/>
      <c r="AU5" s="104">
        <f>AT5+AR5</f>
        <v>157</v>
      </c>
      <c r="AV5" s="105"/>
      <c r="AW5" s="104"/>
      <c r="AX5" s="109">
        <f>AU5+AW5</f>
        <v>157</v>
      </c>
      <c r="AY5" s="110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</row>
    <row r="6" spans="2:80" s="112" customFormat="1" ht="60" customHeight="1" x14ac:dyDescent="0.25">
      <c r="B6" s="101" t="s">
        <v>6</v>
      </c>
      <c r="C6" s="119">
        <v>930</v>
      </c>
      <c r="D6" s="116">
        <v>9</v>
      </c>
      <c r="E6" s="117">
        <f>D6</f>
        <v>9</v>
      </c>
      <c r="F6" s="119">
        <v>983</v>
      </c>
      <c r="G6" s="116">
        <v>14</v>
      </c>
      <c r="H6" s="117">
        <f>E6+G6</f>
        <v>23</v>
      </c>
      <c r="I6" s="115">
        <v>1004</v>
      </c>
      <c r="J6" s="116">
        <v>14</v>
      </c>
      <c r="K6" s="117">
        <f>H6+J6</f>
        <v>37</v>
      </c>
      <c r="L6" s="119">
        <v>1004</v>
      </c>
      <c r="M6" s="116">
        <v>14</v>
      </c>
      <c r="N6" s="117">
        <f>K6+M6</f>
        <v>51</v>
      </c>
      <c r="O6" s="118">
        <v>953</v>
      </c>
      <c r="P6" s="116">
        <v>12</v>
      </c>
      <c r="Q6" s="117">
        <f>N6+P6</f>
        <v>63</v>
      </c>
      <c r="R6" s="119">
        <v>949</v>
      </c>
      <c r="S6" s="116">
        <v>11</v>
      </c>
      <c r="T6" s="120">
        <f>Q6+S6</f>
        <v>74</v>
      </c>
      <c r="U6" s="124">
        <v>968</v>
      </c>
      <c r="V6" s="116">
        <v>13</v>
      </c>
      <c r="W6" s="117">
        <f>V6+T6</f>
        <v>87</v>
      </c>
      <c r="X6" s="118">
        <v>934</v>
      </c>
      <c r="Y6" s="116">
        <v>12</v>
      </c>
      <c r="Z6" s="117">
        <f>Y6+W6</f>
        <v>99</v>
      </c>
      <c r="AA6" s="125">
        <v>945</v>
      </c>
      <c r="AB6" s="116">
        <v>12</v>
      </c>
      <c r="AC6" s="117">
        <f>Z6+AB6</f>
        <v>111</v>
      </c>
      <c r="AD6" s="118">
        <v>966</v>
      </c>
      <c r="AE6" s="116">
        <v>11</v>
      </c>
      <c r="AF6" s="117">
        <f>AC6+AE6</f>
        <v>122</v>
      </c>
      <c r="AG6" s="118">
        <v>971</v>
      </c>
      <c r="AH6" s="116">
        <v>12</v>
      </c>
      <c r="AI6" s="117">
        <f>AH6+AF6</f>
        <v>134</v>
      </c>
      <c r="AJ6" s="118">
        <v>995</v>
      </c>
      <c r="AK6" s="117">
        <v>12</v>
      </c>
      <c r="AL6" s="117">
        <f>AK6+AI6</f>
        <v>146</v>
      </c>
      <c r="AM6" s="118">
        <v>913</v>
      </c>
      <c r="AN6" s="117">
        <v>10</v>
      </c>
      <c r="AO6" s="117">
        <f>AL6+AN6</f>
        <v>156</v>
      </c>
      <c r="AP6" s="118"/>
      <c r="AQ6" s="117"/>
      <c r="AR6" s="117">
        <f>AQ6+AO6</f>
        <v>156</v>
      </c>
      <c r="AS6" s="118"/>
      <c r="AT6" s="117"/>
      <c r="AU6" s="117">
        <f>AT6+AR6</f>
        <v>156</v>
      </c>
      <c r="AV6" s="118"/>
      <c r="AW6" s="117"/>
      <c r="AX6" s="123">
        <f>AU6+AW6</f>
        <v>156</v>
      </c>
      <c r="AY6" s="110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</row>
    <row r="7" spans="2:80" s="112" customFormat="1" ht="60" customHeight="1" x14ac:dyDescent="0.25">
      <c r="B7" s="113" t="s">
        <v>11</v>
      </c>
      <c r="C7" s="108">
        <v>979</v>
      </c>
      <c r="D7" s="103">
        <v>14</v>
      </c>
      <c r="E7" s="104">
        <f t="shared" ref="E7:E17" si="0">D7</f>
        <v>14</v>
      </c>
      <c r="F7" s="105">
        <v>980</v>
      </c>
      <c r="G7" s="114">
        <v>12</v>
      </c>
      <c r="H7" s="104">
        <f t="shared" ref="H7:H17" si="1">E7+G7</f>
        <v>26</v>
      </c>
      <c r="I7" s="115">
        <v>924</v>
      </c>
      <c r="J7" s="114">
        <v>8</v>
      </c>
      <c r="K7" s="104">
        <f t="shared" ref="K7:K17" si="2">H7+J7</f>
        <v>34</v>
      </c>
      <c r="L7" s="115">
        <v>882</v>
      </c>
      <c r="M7" s="114">
        <v>7</v>
      </c>
      <c r="N7" s="104">
        <f t="shared" ref="N7:N17" si="3">K7+M7</f>
        <v>41</v>
      </c>
      <c r="O7" s="115">
        <v>969</v>
      </c>
      <c r="P7" s="114">
        <v>13</v>
      </c>
      <c r="Q7" s="104">
        <f t="shared" ref="Q7:Q17" si="4">N7+P7</f>
        <v>54</v>
      </c>
      <c r="R7" s="115">
        <v>972</v>
      </c>
      <c r="S7" s="114">
        <v>12</v>
      </c>
      <c r="T7" s="107">
        <f t="shared" ref="T7:T17" si="5">Q7+S7</f>
        <v>66</v>
      </c>
      <c r="U7" s="108">
        <v>948</v>
      </c>
      <c r="V7" s="114">
        <v>9</v>
      </c>
      <c r="W7" s="104">
        <f t="shared" ref="W7:W17" si="6">V7+T7</f>
        <v>75</v>
      </c>
      <c r="X7" s="115">
        <v>925</v>
      </c>
      <c r="Y7" s="114">
        <v>11</v>
      </c>
      <c r="Z7" s="104">
        <f t="shared" ref="Z7:Z17" si="7">Y7+W7</f>
        <v>86</v>
      </c>
      <c r="AA7" s="115">
        <v>1031</v>
      </c>
      <c r="AB7" s="114">
        <v>15</v>
      </c>
      <c r="AC7" s="104">
        <f t="shared" ref="AC7:AC17" si="8">Z7+AB7</f>
        <v>101</v>
      </c>
      <c r="AD7" s="115">
        <v>969</v>
      </c>
      <c r="AE7" s="114">
        <v>12</v>
      </c>
      <c r="AF7" s="104">
        <f t="shared" ref="AF7:AF17" si="9">AC7+AE7</f>
        <v>113</v>
      </c>
      <c r="AG7" s="115">
        <v>957</v>
      </c>
      <c r="AH7" s="114">
        <v>10</v>
      </c>
      <c r="AI7" s="104">
        <f t="shared" ref="AI7:AI17" si="10">AH7+AF7</f>
        <v>123</v>
      </c>
      <c r="AJ7" s="115">
        <v>989</v>
      </c>
      <c r="AK7" s="104">
        <v>11</v>
      </c>
      <c r="AL7" s="104">
        <f t="shared" ref="AL7:AL17" si="11">AK7+AI7</f>
        <v>134</v>
      </c>
      <c r="AM7" s="115">
        <v>940</v>
      </c>
      <c r="AN7" s="104">
        <v>12</v>
      </c>
      <c r="AO7" s="104">
        <f t="shared" ref="AO7:AO17" si="12">AL7+AN7</f>
        <v>146</v>
      </c>
      <c r="AP7" s="115"/>
      <c r="AQ7" s="104"/>
      <c r="AR7" s="104">
        <f t="shared" ref="AR7:AR17" si="13">AQ7+AO7</f>
        <v>146</v>
      </c>
      <c r="AS7" s="115"/>
      <c r="AT7" s="104"/>
      <c r="AU7" s="104">
        <f t="shared" ref="AU7:AU17" si="14">AT7+AR7</f>
        <v>146</v>
      </c>
      <c r="AV7" s="115"/>
      <c r="AW7" s="104"/>
      <c r="AX7" s="109">
        <f t="shared" ref="AX7:AX17" si="15">AU7+AW7</f>
        <v>146</v>
      </c>
      <c r="AY7" s="110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</row>
    <row r="8" spans="2:80" s="112" customFormat="1" ht="60" customHeight="1" x14ac:dyDescent="0.25">
      <c r="B8" s="101" t="s">
        <v>8</v>
      </c>
      <c r="C8" s="122">
        <v>941</v>
      </c>
      <c r="D8" s="116">
        <v>12</v>
      </c>
      <c r="E8" s="117">
        <f t="shared" si="0"/>
        <v>12</v>
      </c>
      <c r="F8" s="119">
        <v>882</v>
      </c>
      <c r="G8" s="116">
        <v>8</v>
      </c>
      <c r="H8" s="117">
        <f t="shared" si="1"/>
        <v>20</v>
      </c>
      <c r="I8" s="118">
        <v>971</v>
      </c>
      <c r="J8" s="116">
        <v>13</v>
      </c>
      <c r="K8" s="117">
        <f t="shared" si="2"/>
        <v>33</v>
      </c>
      <c r="L8" s="118">
        <v>896</v>
      </c>
      <c r="M8" s="116">
        <v>8</v>
      </c>
      <c r="N8" s="117">
        <f t="shared" si="3"/>
        <v>41</v>
      </c>
      <c r="O8" s="118">
        <v>884</v>
      </c>
      <c r="P8" s="116">
        <v>5</v>
      </c>
      <c r="Q8" s="117">
        <f t="shared" si="4"/>
        <v>46</v>
      </c>
      <c r="R8" s="119">
        <v>991</v>
      </c>
      <c r="S8" s="116">
        <v>14</v>
      </c>
      <c r="T8" s="120">
        <f t="shared" si="5"/>
        <v>60</v>
      </c>
      <c r="U8" s="102">
        <v>979</v>
      </c>
      <c r="V8" s="116">
        <v>14</v>
      </c>
      <c r="W8" s="117">
        <f t="shared" si="6"/>
        <v>74</v>
      </c>
      <c r="X8" s="118">
        <v>920</v>
      </c>
      <c r="Y8" s="116">
        <v>10</v>
      </c>
      <c r="Z8" s="117">
        <f t="shared" si="7"/>
        <v>84</v>
      </c>
      <c r="AA8" s="118">
        <v>923</v>
      </c>
      <c r="AB8" s="116">
        <v>8</v>
      </c>
      <c r="AC8" s="117">
        <f t="shared" si="8"/>
        <v>92</v>
      </c>
      <c r="AD8" s="119">
        <v>988</v>
      </c>
      <c r="AE8" s="116">
        <v>15</v>
      </c>
      <c r="AF8" s="117">
        <f t="shared" si="9"/>
        <v>107</v>
      </c>
      <c r="AG8" s="118">
        <v>961</v>
      </c>
      <c r="AH8" s="116">
        <v>11</v>
      </c>
      <c r="AI8" s="117">
        <f t="shared" si="10"/>
        <v>118</v>
      </c>
      <c r="AJ8" s="119">
        <v>966</v>
      </c>
      <c r="AK8" s="117">
        <v>10</v>
      </c>
      <c r="AL8" s="117">
        <f t="shared" si="11"/>
        <v>128</v>
      </c>
      <c r="AM8" s="119">
        <v>908</v>
      </c>
      <c r="AN8" s="117">
        <v>9</v>
      </c>
      <c r="AO8" s="117">
        <f t="shared" si="12"/>
        <v>137</v>
      </c>
      <c r="AP8" s="119"/>
      <c r="AQ8" s="117"/>
      <c r="AR8" s="117">
        <f t="shared" si="13"/>
        <v>137</v>
      </c>
      <c r="AS8" s="119"/>
      <c r="AT8" s="117"/>
      <c r="AU8" s="117">
        <f t="shared" si="14"/>
        <v>137</v>
      </c>
      <c r="AV8" s="119"/>
      <c r="AW8" s="117"/>
      <c r="AX8" s="123">
        <f t="shared" si="15"/>
        <v>137</v>
      </c>
      <c r="AY8" s="110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</row>
    <row r="9" spans="2:80" s="112" customFormat="1" ht="60" customHeight="1" x14ac:dyDescent="0.25">
      <c r="B9" s="113" t="s">
        <v>7</v>
      </c>
      <c r="C9" s="124">
        <v>886</v>
      </c>
      <c r="D9" s="116">
        <v>7</v>
      </c>
      <c r="E9" s="117">
        <f>D9</f>
        <v>7</v>
      </c>
      <c r="F9" s="115">
        <v>876</v>
      </c>
      <c r="G9" s="114">
        <v>7</v>
      </c>
      <c r="H9" s="117">
        <f>E9+G9</f>
        <v>14</v>
      </c>
      <c r="I9" s="115">
        <v>914</v>
      </c>
      <c r="J9" s="114">
        <v>5</v>
      </c>
      <c r="K9" s="117">
        <f>H9+J9</f>
        <v>19</v>
      </c>
      <c r="L9" s="115">
        <v>1008</v>
      </c>
      <c r="M9" s="114">
        <v>15</v>
      </c>
      <c r="N9" s="117">
        <f>K9+M9</f>
        <v>34</v>
      </c>
      <c r="O9" s="115">
        <v>912</v>
      </c>
      <c r="P9" s="114">
        <v>9</v>
      </c>
      <c r="Q9" s="117">
        <f>N9+P9</f>
        <v>43</v>
      </c>
      <c r="R9" s="115">
        <v>924</v>
      </c>
      <c r="S9" s="114">
        <v>9</v>
      </c>
      <c r="T9" s="120">
        <f>Q9+S9</f>
        <v>52</v>
      </c>
      <c r="U9" s="124">
        <v>837</v>
      </c>
      <c r="V9" s="114">
        <v>3</v>
      </c>
      <c r="W9" s="117">
        <f>V9+T9</f>
        <v>55</v>
      </c>
      <c r="X9" s="127">
        <v>913</v>
      </c>
      <c r="Y9" s="114">
        <v>9</v>
      </c>
      <c r="Z9" s="117">
        <f>Y9+W9</f>
        <v>64</v>
      </c>
      <c r="AA9" s="115">
        <v>929</v>
      </c>
      <c r="AB9" s="114">
        <v>10</v>
      </c>
      <c r="AC9" s="117">
        <f>Z9+AB9</f>
        <v>74</v>
      </c>
      <c r="AD9" s="115">
        <v>892</v>
      </c>
      <c r="AE9" s="114">
        <v>7</v>
      </c>
      <c r="AF9" s="117">
        <f>AC9+AE9</f>
        <v>81</v>
      </c>
      <c r="AG9" s="115">
        <v>877</v>
      </c>
      <c r="AH9" s="114">
        <v>6</v>
      </c>
      <c r="AI9" s="117">
        <f>AH9+AF9</f>
        <v>87</v>
      </c>
      <c r="AJ9" s="115">
        <v>940</v>
      </c>
      <c r="AK9" s="104">
        <v>8</v>
      </c>
      <c r="AL9" s="117">
        <f>AK9+AI9</f>
        <v>95</v>
      </c>
      <c r="AM9" s="115">
        <v>932</v>
      </c>
      <c r="AN9" s="104">
        <v>11</v>
      </c>
      <c r="AO9" s="117">
        <f>AL9+AN9</f>
        <v>106</v>
      </c>
      <c r="AP9" s="115"/>
      <c r="AQ9" s="104"/>
      <c r="AR9" s="117">
        <f>AQ9+AO9</f>
        <v>106</v>
      </c>
      <c r="AS9" s="115"/>
      <c r="AT9" s="104"/>
      <c r="AU9" s="117">
        <f>AT9+AR9</f>
        <v>106</v>
      </c>
      <c r="AV9" s="115"/>
      <c r="AW9" s="104"/>
      <c r="AX9" s="123">
        <f>AU9+AW9</f>
        <v>106</v>
      </c>
      <c r="AY9" s="110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</row>
    <row r="10" spans="2:80" s="112" customFormat="1" ht="60" customHeight="1" x14ac:dyDescent="0.25">
      <c r="B10" s="113" t="s">
        <v>9</v>
      </c>
      <c r="C10" s="119">
        <v>882</v>
      </c>
      <c r="D10" s="116">
        <v>6</v>
      </c>
      <c r="E10" s="117">
        <f>D10</f>
        <v>6</v>
      </c>
      <c r="F10" s="119">
        <v>980</v>
      </c>
      <c r="G10" s="116">
        <v>13</v>
      </c>
      <c r="H10" s="117">
        <f>E10+G10</f>
        <v>19</v>
      </c>
      <c r="I10" s="118">
        <v>949</v>
      </c>
      <c r="J10" s="116">
        <v>11</v>
      </c>
      <c r="K10" s="117">
        <f>H10+J10</f>
        <v>30</v>
      </c>
      <c r="L10" s="119">
        <v>921</v>
      </c>
      <c r="M10" s="116">
        <v>10</v>
      </c>
      <c r="N10" s="117">
        <f>K10+M10</f>
        <v>40</v>
      </c>
      <c r="O10" s="119">
        <v>883</v>
      </c>
      <c r="P10" s="116">
        <v>4</v>
      </c>
      <c r="Q10" s="117">
        <f>N10+P10</f>
        <v>44</v>
      </c>
      <c r="R10" s="119">
        <v>974</v>
      </c>
      <c r="S10" s="116">
        <v>13</v>
      </c>
      <c r="T10" s="120">
        <f>Q10+S10</f>
        <v>57</v>
      </c>
      <c r="U10" s="124">
        <v>916</v>
      </c>
      <c r="V10" s="116">
        <v>7</v>
      </c>
      <c r="W10" s="117">
        <f>V10+T10</f>
        <v>64</v>
      </c>
      <c r="X10" s="119">
        <v>953</v>
      </c>
      <c r="Y10" s="116">
        <v>13</v>
      </c>
      <c r="Z10" s="117">
        <f>Y10+W10</f>
        <v>77</v>
      </c>
      <c r="AA10" s="118">
        <v>899</v>
      </c>
      <c r="AB10" s="116">
        <v>6</v>
      </c>
      <c r="AC10" s="117">
        <f>Z10+AB10</f>
        <v>83</v>
      </c>
      <c r="AD10" s="119">
        <v>952</v>
      </c>
      <c r="AE10" s="116">
        <v>10</v>
      </c>
      <c r="AF10" s="117">
        <f>AC10+AE10</f>
        <v>93</v>
      </c>
      <c r="AG10" s="119">
        <v>838</v>
      </c>
      <c r="AH10" s="116">
        <v>2</v>
      </c>
      <c r="AI10" s="117">
        <f>AH10+AF10</f>
        <v>95</v>
      </c>
      <c r="AJ10" s="119">
        <v>909</v>
      </c>
      <c r="AK10" s="117">
        <v>4</v>
      </c>
      <c r="AL10" s="117">
        <f>AK10+AI10</f>
        <v>99</v>
      </c>
      <c r="AM10" s="119">
        <v>863</v>
      </c>
      <c r="AN10" s="117">
        <v>5</v>
      </c>
      <c r="AO10" s="117">
        <f>AL10+AN10</f>
        <v>104</v>
      </c>
      <c r="AP10" s="119"/>
      <c r="AQ10" s="117"/>
      <c r="AR10" s="117">
        <f>AQ10+AO10</f>
        <v>104</v>
      </c>
      <c r="AS10" s="119"/>
      <c r="AT10" s="117"/>
      <c r="AU10" s="117">
        <f>AT10+AR10</f>
        <v>104</v>
      </c>
      <c r="AV10" s="119"/>
      <c r="AW10" s="117"/>
      <c r="AX10" s="123">
        <f>AU10+AW10</f>
        <v>104</v>
      </c>
      <c r="AY10" s="110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</row>
    <row r="11" spans="2:80" s="112" customFormat="1" ht="60" customHeight="1" x14ac:dyDescent="0.25">
      <c r="B11" s="113" t="s">
        <v>10</v>
      </c>
      <c r="C11" s="118">
        <v>931</v>
      </c>
      <c r="D11" s="116">
        <v>10</v>
      </c>
      <c r="E11" s="117">
        <f>D11</f>
        <v>10</v>
      </c>
      <c r="F11" s="115">
        <v>936</v>
      </c>
      <c r="G11" s="103">
        <v>10</v>
      </c>
      <c r="H11" s="117">
        <f>E11+G11</f>
        <v>20</v>
      </c>
      <c r="I11" s="115">
        <v>937</v>
      </c>
      <c r="J11" s="103">
        <v>10</v>
      </c>
      <c r="K11" s="117">
        <f>H11+J11</f>
        <v>30</v>
      </c>
      <c r="L11" s="115">
        <v>920</v>
      </c>
      <c r="M11" s="103">
        <v>9</v>
      </c>
      <c r="N11" s="117">
        <f>K11+M11</f>
        <v>39</v>
      </c>
      <c r="O11" s="119">
        <v>870</v>
      </c>
      <c r="P11" s="103">
        <v>3</v>
      </c>
      <c r="Q11" s="117">
        <f>N11+P11</f>
        <v>42</v>
      </c>
      <c r="R11" s="115">
        <v>898</v>
      </c>
      <c r="S11" s="103">
        <v>7</v>
      </c>
      <c r="T11" s="120">
        <f>Q11+S11</f>
        <v>49</v>
      </c>
      <c r="U11" s="108">
        <v>869</v>
      </c>
      <c r="V11" s="103">
        <v>4</v>
      </c>
      <c r="W11" s="117">
        <f>V11+T11</f>
        <v>53</v>
      </c>
      <c r="X11" s="115">
        <v>904</v>
      </c>
      <c r="Y11" s="103">
        <v>7</v>
      </c>
      <c r="Z11" s="117">
        <f>Y11+W11</f>
        <v>60</v>
      </c>
      <c r="AA11" s="115">
        <v>858</v>
      </c>
      <c r="AB11" s="103">
        <v>2</v>
      </c>
      <c r="AC11" s="117">
        <f>Z11+AB11</f>
        <v>62</v>
      </c>
      <c r="AD11" s="115">
        <v>938</v>
      </c>
      <c r="AE11" s="103">
        <v>8</v>
      </c>
      <c r="AF11" s="117">
        <f>AC11+AE11</f>
        <v>70</v>
      </c>
      <c r="AG11" s="105">
        <v>904</v>
      </c>
      <c r="AH11" s="103">
        <v>8</v>
      </c>
      <c r="AI11" s="117">
        <f>AH11+AF11</f>
        <v>78</v>
      </c>
      <c r="AJ11" s="105">
        <v>943</v>
      </c>
      <c r="AK11" s="104">
        <v>9</v>
      </c>
      <c r="AL11" s="117">
        <f>AK11+AI11</f>
        <v>87</v>
      </c>
      <c r="AM11" s="105">
        <v>840</v>
      </c>
      <c r="AN11" s="104">
        <v>3</v>
      </c>
      <c r="AO11" s="117">
        <f>AL11+AN11</f>
        <v>90</v>
      </c>
      <c r="AP11" s="105"/>
      <c r="AQ11" s="104"/>
      <c r="AR11" s="117">
        <f>AQ11+AO11</f>
        <v>90</v>
      </c>
      <c r="AS11" s="105"/>
      <c r="AT11" s="104"/>
      <c r="AU11" s="117">
        <f>AT11+AR11</f>
        <v>90</v>
      </c>
      <c r="AV11" s="105"/>
      <c r="AW11" s="104"/>
      <c r="AX11" s="123">
        <f>AU11+AW11</f>
        <v>90</v>
      </c>
      <c r="AY11" s="110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</row>
    <row r="12" spans="2:80" ht="60" customHeight="1" x14ac:dyDescent="0.25">
      <c r="B12" s="113" t="s">
        <v>17</v>
      </c>
      <c r="C12" s="124">
        <v>841</v>
      </c>
      <c r="D12" s="116">
        <v>4</v>
      </c>
      <c r="E12" s="117">
        <f>D12</f>
        <v>4</v>
      </c>
      <c r="F12" s="105">
        <v>836</v>
      </c>
      <c r="G12" s="114">
        <v>4</v>
      </c>
      <c r="H12" s="117">
        <f>E12+G12</f>
        <v>8</v>
      </c>
      <c r="I12" s="115">
        <v>914</v>
      </c>
      <c r="J12" s="114">
        <v>6</v>
      </c>
      <c r="K12" s="117">
        <f>H12+J12</f>
        <v>14</v>
      </c>
      <c r="L12" s="115">
        <v>848</v>
      </c>
      <c r="M12" s="114">
        <v>3</v>
      </c>
      <c r="N12" s="117">
        <f>K12+M12</f>
        <v>17</v>
      </c>
      <c r="O12" s="115">
        <v>905</v>
      </c>
      <c r="P12" s="114">
        <v>8</v>
      </c>
      <c r="Q12" s="117">
        <f>N12+P12</f>
        <v>25</v>
      </c>
      <c r="R12" s="115">
        <v>862</v>
      </c>
      <c r="S12" s="114">
        <v>5</v>
      </c>
      <c r="T12" s="120">
        <f>Q12+S12</f>
        <v>30</v>
      </c>
      <c r="U12" s="124">
        <v>920</v>
      </c>
      <c r="V12" s="114">
        <v>8</v>
      </c>
      <c r="W12" s="117">
        <f>V12+T12</f>
        <v>38</v>
      </c>
      <c r="X12" s="127">
        <v>912</v>
      </c>
      <c r="Y12" s="114">
        <v>8</v>
      </c>
      <c r="Z12" s="117">
        <f>Y12+W12</f>
        <v>46</v>
      </c>
      <c r="AA12" s="115">
        <v>889</v>
      </c>
      <c r="AB12" s="114">
        <v>5</v>
      </c>
      <c r="AC12" s="117">
        <f>Z12+AB12</f>
        <v>51</v>
      </c>
      <c r="AD12" s="115">
        <v>871</v>
      </c>
      <c r="AE12" s="114">
        <v>6</v>
      </c>
      <c r="AF12" s="117">
        <f>AC12+AE12</f>
        <v>57</v>
      </c>
      <c r="AG12" s="115">
        <v>919</v>
      </c>
      <c r="AH12" s="114">
        <v>9</v>
      </c>
      <c r="AI12" s="117">
        <f>AH12+AF12</f>
        <v>66</v>
      </c>
      <c r="AJ12" s="115">
        <v>915</v>
      </c>
      <c r="AK12" s="104">
        <v>7</v>
      </c>
      <c r="AL12" s="117">
        <f>AK12+AI12</f>
        <v>73</v>
      </c>
      <c r="AM12" s="115">
        <v>903</v>
      </c>
      <c r="AN12" s="104">
        <v>8</v>
      </c>
      <c r="AO12" s="117">
        <f>AL12+AN12</f>
        <v>81</v>
      </c>
      <c r="AP12" s="115"/>
      <c r="AQ12" s="104"/>
      <c r="AR12" s="117">
        <f>AQ12+AO12</f>
        <v>81</v>
      </c>
      <c r="AS12" s="115"/>
      <c r="AT12" s="104"/>
      <c r="AU12" s="117">
        <f>AT12+AR12</f>
        <v>81</v>
      </c>
      <c r="AV12" s="115"/>
      <c r="AW12" s="104"/>
      <c r="AX12" s="123">
        <f>AU12+AW12</f>
        <v>81</v>
      </c>
    </row>
    <row r="13" spans="2:80" ht="60" customHeight="1" x14ac:dyDescent="0.25">
      <c r="B13" s="113" t="s">
        <v>12</v>
      </c>
      <c r="C13" s="119">
        <v>855</v>
      </c>
      <c r="D13" s="116">
        <v>5</v>
      </c>
      <c r="E13" s="117">
        <f>D13</f>
        <v>5</v>
      </c>
      <c r="F13" s="119">
        <v>841</v>
      </c>
      <c r="G13" s="116">
        <v>5</v>
      </c>
      <c r="H13" s="117">
        <f>E13+G13</f>
        <v>10</v>
      </c>
      <c r="I13" s="125">
        <v>935</v>
      </c>
      <c r="J13" s="116">
        <v>9</v>
      </c>
      <c r="K13" s="117">
        <f>H13+J13</f>
        <v>19</v>
      </c>
      <c r="L13" s="119">
        <v>838</v>
      </c>
      <c r="M13" s="116">
        <v>2</v>
      </c>
      <c r="N13" s="117">
        <f>K13+M13</f>
        <v>21</v>
      </c>
      <c r="O13" s="125">
        <v>920</v>
      </c>
      <c r="P13" s="116">
        <v>10</v>
      </c>
      <c r="Q13" s="117">
        <f>N13+P13</f>
        <v>31</v>
      </c>
      <c r="R13" s="119">
        <v>845</v>
      </c>
      <c r="S13" s="116">
        <v>4</v>
      </c>
      <c r="T13" s="120">
        <f>Q13+S13</f>
        <v>35</v>
      </c>
      <c r="U13" s="124">
        <v>873</v>
      </c>
      <c r="V13" s="116">
        <v>6</v>
      </c>
      <c r="W13" s="117">
        <f>V13+T13</f>
        <v>41</v>
      </c>
      <c r="X13" s="115">
        <v>882</v>
      </c>
      <c r="Y13" s="116">
        <v>4</v>
      </c>
      <c r="Z13" s="117">
        <f>Y13+W13</f>
        <v>45</v>
      </c>
      <c r="AA13" s="119">
        <v>862</v>
      </c>
      <c r="AB13" s="116">
        <v>3</v>
      </c>
      <c r="AC13" s="117">
        <f>Z13+AB13</f>
        <v>48</v>
      </c>
      <c r="AD13" s="119">
        <v>866</v>
      </c>
      <c r="AE13" s="116">
        <v>5</v>
      </c>
      <c r="AF13" s="117">
        <f>AC13+AE13</f>
        <v>53</v>
      </c>
      <c r="AG13" s="119">
        <v>879</v>
      </c>
      <c r="AH13" s="116">
        <v>7</v>
      </c>
      <c r="AI13" s="117">
        <f>AH13+AF13</f>
        <v>60</v>
      </c>
      <c r="AJ13" s="119">
        <v>912</v>
      </c>
      <c r="AK13" s="117">
        <v>6</v>
      </c>
      <c r="AL13" s="117">
        <f>AK13+AI13</f>
        <v>66</v>
      </c>
      <c r="AM13" s="119">
        <v>881</v>
      </c>
      <c r="AN13" s="117">
        <v>7</v>
      </c>
      <c r="AO13" s="117">
        <f>AL13+AN13</f>
        <v>73</v>
      </c>
      <c r="AP13" s="119"/>
      <c r="AQ13" s="117"/>
      <c r="AR13" s="117">
        <f>AQ13+AO13</f>
        <v>73</v>
      </c>
      <c r="AS13" s="119"/>
      <c r="AT13" s="117"/>
      <c r="AU13" s="117">
        <f>AT13+AR13</f>
        <v>73</v>
      </c>
      <c r="AV13" s="119"/>
      <c r="AW13" s="117"/>
      <c r="AX13" s="123">
        <f>AU13+AW13</f>
        <v>73</v>
      </c>
    </row>
    <row r="14" spans="2:80" ht="60" customHeight="1" x14ac:dyDescent="0.25">
      <c r="B14" s="113" t="s">
        <v>16</v>
      </c>
      <c r="C14" s="124">
        <v>830</v>
      </c>
      <c r="D14" s="116">
        <v>3</v>
      </c>
      <c r="E14" s="117">
        <f>D14</f>
        <v>3</v>
      </c>
      <c r="F14" s="115">
        <v>843</v>
      </c>
      <c r="G14" s="114">
        <v>6</v>
      </c>
      <c r="H14" s="117">
        <f>E14+G14</f>
        <v>9</v>
      </c>
      <c r="I14" s="115">
        <v>866</v>
      </c>
      <c r="J14" s="114">
        <v>4</v>
      </c>
      <c r="K14" s="117">
        <f>H14+J14</f>
        <v>13</v>
      </c>
      <c r="L14" s="115">
        <v>854</v>
      </c>
      <c r="M14" s="114">
        <v>5</v>
      </c>
      <c r="N14" s="117">
        <f>K14+M14</f>
        <v>18</v>
      </c>
      <c r="O14" s="115">
        <v>894</v>
      </c>
      <c r="P14" s="114">
        <v>7</v>
      </c>
      <c r="Q14" s="117">
        <f>N14+P14</f>
        <v>25</v>
      </c>
      <c r="R14" s="115">
        <v>882</v>
      </c>
      <c r="S14" s="114">
        <v>6</v>
      </c>
      <c r="T14" s="120">
        <f>Q14+S14</f>
        <v>31</v>
      </c>
      <c r="U14" s="124">
        <v>827</v>
      </c>
      <c r="V14" s="114">
        <v>2</v>
      </c>
      <c r="W14" s="117">
        <f>V14+T14</f>
        <v>33</v>
      </c>
      <c r="X14" s="127">
        <v>893</v>
      </c>
      <c r="Y14" s="114">
        <v>5</v>
      </c>
      <c r="Z14" s="117">
        <f>Y14+W14</f>
        <v>38</v>
      </c>
      <c r="AA14" s="115">
        <v>925</v>
      </c>
      <c r="AB14" s="114">
        <v>9</v>
      </c>
      <c r="AC14" s="117">
        <f>Z14+AB14</f>
        <v>47</v>
      </c>
      <c r="AD14" s="115">
        <v>860</v>
      </c>
      <c r="AE14" s="114">
        <v>4</v>
      </c>
      <c r="AF14" s="117">
        <f>AC14+AE14</f>
        <v>51</v>
      </c>
      <c r="AG14" s="115">
        <v>871</v>
      </c>
      <c r="AH14" s="114">
        <v>5</v>
      </c>
      <c r="AI14" s="117">
        <f>AH14+AF14</f>
        <v>56</v>
      </c>
      <c r="AJ14" s="115">
        <v>909</v>
      </c>
      <c r="AK14" s="104">
        <v>5</v>
      </c>
      <c r="AL14" s="117">
        <f>AK14+AI14</f>
        <v>61</v>
      </c>
      <c r="AM14" s="115">
        <v>827</v>
      </c>
      <c r="AN14" s="104">
        <v>2</v>
      </c>
      <c r="AO14" s="117">
        <f>AL14+AN14</f>
        <v>63</v>
      </c>
      <c r="AP14" s="115"/>
      <c r="AQ14" s="104"/>
      <c r="AR14" s="117">
        <f>AQ14+AO14</f>
        <v>63</v>
      </c>
      <c r="AS14" s="115"/>
      <c r="AT14" s="104"/>
      <c r="AU14" s="117">
        <f>AT14+AR14</f>
        <v>63</v>
      </c>
      <c r="AV14" s="115"/>
      <c r="AW14" s="104"/>
      <c r="AX14" s="123">
        <f>AU14+AW14</f>
        <v>63</v>
      </c>
    </row>
    <row r="15" spans="2:80" s="112" customFormat="1" ht="60" customHeight="1" x14ac:dyDescent="0.25">
      <c r="B15" s="101" t="s">
        <v>14</v>
      </c>
      <c r="C15" s="124">
        <v>806</v>
      </c>
      <c r="D15" s="116">
        <v>2</v>
      </c>
      <c r="E15" s="117">
        <f t="shared" si="0"/>
        <v>2</v>
      </c>
      <c r="F15" s="118">
        <v>817</v>
      </c>
      <c r="G15" s="128">
        <v>3</v>
      </c>
      <c r="H15" s="117">
        <f t="shared" si="1"/>
        <v>5</v>
      </c>
      <c r="I15" s="119">
        <v>852</v>
      </c>
      <c r="J15" s="128">
        <v>3</v>
      </c>
      <c r="K15" s="117">
        <f t="shared" si="2"/>
        <v>8</v>
      </c>
      <c r="L15" s="119">
        <v>858</v>
      </c>
      <c r="M15" s="128">
        <v>6</v>
      </c>
      <c r="N15" s="117">
        <f t="shared" si="3"/>
        <v>14</v>
      </c>
      <c r="O15" s="119">
        <v>888</v>
      </c>
      <c r="P15" s="128">
        <v>6</v>
      </c>
      <c r="Q15" s="117">
        <f t="shared" si="4"/>
        <v>20</v>
      </c>
      <c r="R15" s="119">
        <v>826</v>
      </c>
      <c r="S15" s="128">
        <v>3</v>
      </c>
      <c r="T15" s="120">
        <f t="shared" si="5"/>
        <v>23</v>
      </c>
      <c r="U15" s="124">
        <v>949</v>
      </c>
      <c r="V15" s="128">
        <v>10</v>
      </c>
      <c r="W15" s="117">
        <f t="shared" si="6"/>
        <v>33</v>
      </c>
      <c r="X15" s="125">
        <v>871</v>
      </c>
      <c r="Y15" s="128">
        <v>3</v>
      </c>
      <c r="Z15" s="117">
        <f t="shared" si="7"/>
        <v>36</v>
      </c>
      <c r="AA15" s="119">
        <v>882</v>
      </c>
      <c r="AB15" s="128">
        <v>4</v>
      </c>
      <c r="AC15" s="117">
        <f t="shared" si="8"/>
        <v>40</v>
      </c>
      <c r="AD15" s="119">
        <v>830</v>
      </c>
      <c r="AE15" s="128">
        <v>3</v>
      </c>
      <c r="AF15" s="117">
        <f t="shared" si="9"/>
        <v>43</v>
      </c>
      <c r="AG15" s="119">
        <v>858</v>
      </c>
      <c r="AH15" s="128">
        <v>4</v>
      </c>
      <c r="AI15" s="117">
        <f t="shared" si="10"/>
        <v>47</v>
      </c>
      <c r="AJ15" s="119">
        <v>865</v>
      </c>
      <c r="AK15" s="117">
        <v>3</v>
      </c>
      <c r="AL15" s="117">
        <f t="shared" si="11"/>
        <v>50</v>
      </c>
      <c r="AM15" s="119">
        <v>867</v>
      </c>
      <c r="AN15" s="117">
        <v>6</v>
      </c>
      <c r="AO15" s="117">
        <f t="shared" si="12"/>
        <v>56</v>
      </c>
      <c r="AP15" s="119"/>
      <c r="AQ15" s="117"/>
      <c r="AR15" s="117">
        <f t="shared" si="13"/>
        <v>56</v>
      </c>
      <c r="AS15" s="119"/>
      <c r="AT15" s="117"/>
      <c r="AU15" s="117">
        <f t="shared" si="14"/>
        <v>56</v>
      </c>
      <c r="AV15" s="119"/>
      <c r="AW15" s="117"/>
      <c r="AX15" s="129">
        <f t="shared" si="15"/>
        <v>56</v>
      </c>
      <c r="AY15" s="130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</row>
    <row r="16" spans="2:80" s="112" customFormat="1" ht="60" customHeight="1" x14ac:dyDescent="0.25">
      <c r="B16" s="113" t="s">
        <v>15</v>
      </c>
      <c r="C16" s="119">
        <v>904</v>
      </c>
      <c r="D16" s="116">
        <v>8</v>
      </c>
      <c r="E16" s="117">
        <f t="shared" si="0"/>
        <v>8</v>
      </c>
      <c r="F16" s="119">
        <v>788</v>
      </c>
      <c r="G16" s="116">
        <v>1</v>
      </c>
      <c r="H16" s="117">
        <f t="shared" si="1"/>
        <v>9</v>
      </c>
      <c r="I16" s="119">
        <v>768</v>
      </c>
      <c r="J16" s="116">
        <v>1</v>
      </c>
      <c r="K16" s="117">
        <f t="shared" si="2"/>
        <v>10</v>
      </c>
      <c r="L16" s="125">
        <v>852</v>
      </c>
      <c r="M16" s="116">
        <v>4</v>
      </c>
      <c r="N16" s="117">
        <f t="shared" si="3"/>
        <v>14</v>
      </c>
      <c r="O16" s="119">
        <v>794</v>
      </c>
      <c r="P16" s="116">
        <v>1</v>
      </c>
      <c r="Q16" s="117">
        <f t="shared" si="4"/>
        <v>15</v>
      </c>
      <c r="R16" s="125">
        <v>765</v>
      </c>
      <c r="S16" s="116">
        <v>2</v>
      </c>
      <c r="T16" s="120">
        <f t="shared" si="5"/>
        <v>17</v>
      </c>
      <c r="U16" s="126">
        <v>869</v>
      </c>
      <c r="V16" s="116">
        <v>5</v>
      </c>
      <c r="W16" s="117">
        <f t="shared" si="6"/>
        <v>22</v>
      </c>
      <c r="X16" s="127">
        <v>815</v>
      </c>
      <c r="Y16" s="116">
        <v>2</v>
      </c>
      <c r="Z16" s="117">
        <f t="shared" si="7"/>
        <v>24</v>
      </c>
      <c r="AA16" s="119">
        <v>913</v>
      </c>
      <c r="AB16" s="116">
        <v>7</v>
      </c>
      <c r="AC16" s="117">
        <f t="shared" si="8"/>
        <v>31</v>
      </c>
      <c r="AD16" s="119">
        <v>749</v>
      </c>
      <c r="AE16" s="116">
        <v>1</v>
      </c>
      <c r="AF16" s="117">
        <f t="shared" si="9"/>
        <v>32</v>
      </c>
      <c r="AG16" s="119">
        <v>848</v>
      </c>
      <c r="AH16" s="116">
        <v>3</v>
      </c>
      <c r="AI16" s="117">
        <f t="shared" si="10"/>
        <v>35</v>
      </c>
      <c r="AJ16" s="119">
        <v>838</v>
      </c>
      <c r="AK16" s="117">
        <v>2</v>
      </c>
      <c r="AL16" s="117">
        <f t="shared" si="11"/>
        <v>37</v>
      </c>
      <c r="AM16" s="119">
        <v>855</v>
      </c>
      <c r="AN16" s="117">
        <v>4</v>
      </c>
      <c r="AO16" s="117">
        <f t="shared" si="12"/>
        <v>41</v>
      </c>
      <c r="AP16" s="119"/>
      <c r="AQ16" s="117"/>
      <c r="AR16" s="117">
        <f t="shared" si="13"/>
        <v>41</v>
      </c>
      <c r="AS16" s="119"/>
      <c r="AT16" s="117"/>
      <c r="AU16" s="117">
        <f t="shared" si="14"/>
        <v>41</v>
      </c>
      <c r="AV16" s="119"/>
      <c r="AW16" s="117"/>
      <c r="AX16" s="123">
        <f t="shared" si="15"/>
        <v>41</v>
      </c>
      <c r="AY16" s="110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</row>
    <row r="17" spans="2:50" ht="60" customHeight="1" thickBot="1" x14ac:dyDescent="0.3">
      <c r="B17" s="131" t="s">
        <v>18</v>
      </c>
      <c r="C17" s="132">
        <v>664</v>
      </c>
      <c r="D17" s="133">
        <v>1</v>
      </c>
      <c r="E17" s="134">
        <f t="shared" si="0"/>
        <v>1</v>
      </c>
      <c r="F17" s="135">
        <v>806</v>
      </c>
      <c r="G17" s="136">
        <v>2</v>
      </c>
      <c r="H17" s="134">
        <f t="shared" si="1"/>
        <v>3</v>
      </c>
      <c r="I17" s="137">
        <v>799</v>
      </c>
      <c r="J17" s="136">
        <v>2</v>
      </c>
      <c r="K17" s="134">
        <f t="shared" si="2"/>
        <v>5</v>
      </c>
      <c r="L17" s="137">
        <v>751</v>
      </c>
      <c r="M17" s="136">
        <v>1</v>
      </c>
      <c r="N17" s="134">
        <f t="shared" si="3"/>
        <v>6</v>
      </c>
      <c r="O17" s="137">
        <v>808</v>
      </c>
      <c r="P17" s="136">
        <v>2</v>
      </c>
      <c r="Q17" s="134">
        <f t="shared" si="4"/>
        <v>8</v>
      </c>
      <c r="R17" s="137">
        <v>746</v>
      </c>
      <c r="S17" s="136">
        <v>1</v>
      </c>
      <c r="T17" s="138">
        <f t="shared" si="5"/>
        <v>9</v>
      </c>
      <c r="U17" s="132">
        <v>787</v>
      </c>
      <c r="V17" s="136">
        <v>1</v>
      </c>
      <c r="W17" s="134">
        <f t="shared" si="6"/>
        <v>10</v>
      </c>
      <c r="X17" s="139">
        <v>736</v>
      </c>
      <c r="Y17" s="136">
        <v>1</v>
      </c>
      <c r="Z17" s="134">
        <f t="shared" si="7"/>
        <v>11</v>
      </c>
      <c r="AA17" s="137">
        <v>803</v>
      </c>
      <c r="AB17" s="136">
        <v>1</v>
      </c>
      <c r="AC17" s="134">
        <f t="shared" si="8"/>
        <v>12</v>
      </c>
      <c r="AD17" s="137">
        <v>774</v>
      </c>
      <c r="AE17" s="136">
        <v>2</v>
      </c>
      <c r="AF17" s="134">
        <f t="shared" si="9"/>
        <v>14</v>
      </c>
      <c r="AG17" s="137">
        <v>774</v>
      </c>
      <c r="AH17" s="136">
        <v>1</v>
      </c>
      <c r="AI17" s="134">
        <f t="shared" si="10"/>
        <v>15</v>
      </c>
      <c r="AJ17" s="137">
        <v>775</v>
      </c>
      <c r="AK17" s="134">
        <v>1</v>
      </c>
      <c r="AL17" s="134">
        <f t="shared" si="11"/>
        <v>16</v>
      </c>
      <c r="AM17" s="137">
        <v>759</v>
      </c>
      <c r="AN17" s="134">
        <v>1</v>
      </c>
      <c r="AO17" s="134">
        <f t="shared" si="12"/>
        <v>17</v>
      </c>
      <c r="AP17" s="137"/>
      <c r="AQ17" s="134"/>
      <c r="AR17" s="134">
        <f t="shared" si="13"/>
        <v>17</v>
      </c>
      <c r="AS17" s="137"/>
      <c r="AT17" s="134"/>
      <c r="AU17" s="134">
        <f t="shared" si="14"/>
        <v>17</v>
      </c>
      <c r="AV17" s="137"/>
      <c r="AW17" s="134"/>
      <c r="AX17" s="140">
        <f t="shared" si="15"/>
        <v>17</v>
      </c>
    </row>
    <row r="18" spans="2:50" ht="13.5" thickTop="1" x14ac:dyDescent="0.25"/>
  </sheetData>
  <mergeCells count="1">
    <mergeCell ref="B1:AX1"/>
  </mergeCells>
  <conditionalFormatting sqref="C8 F8 I8 L8 O8 R8 U8 X8 AA8 AD8 AG8 AJ8">
    <cfRule type="cellIs" dxfId="341" priority="169" stopIfTrue="1" operator="greaterThan">
      <formula>1000</formula>
    </cfRule>
    <cfRule type="cellIs" dxfId="340" priority="170" stopIfTrue="1" operator="lessThan">
      <formula>800</formula>
    </cfRule>
    <cfRule type="cellIs" dxfId="339" priority="171" stopIfTrue="1" operator="between">
      <formula>800</formula>
      <formula>899</formula>
    </cfRule>
    <cfRule type="cellIs" dxfId="338" priority="172" stopIfTrue="1" operator="greaterThanOrEqual">
      <formula>900</formula>
    </cfRule>
  </conditionalFormatting>
  <conditionalFormatting sqref="AM8">
    <cfRule type="cellIs" dxfId="337" priority="165" stopIfTrue="1" operator="greaterThan">
      <formula>1000</formula>
    </cfRule>
    <cfRule type="cellIs" dxfId="336" priority="166" stopIfTrue="1" operator="lessThan">
      <formula>800</formula>
    </cfRule>
    <cfRule type="cellIs" dxfId="335" priority="167" stopIfTrue="1" operator="between">
      <formula>800</formula>
      <formula>899</formula>
    </cfRule>
    <cfRule type="cellIs" dxfId="334" priority="168" stopIfTrue="1" operator="greaterThanOrEqual">
      <formula>900</formula>
    </cfRule>
  </conditionalFormatting>
  <conditionalFormatting sqref="AP8">
    <cfRule type="cellIs" dxfId="333" priority="161" stopIfTrue="1" operator="greaterThan">
      <formula>1000</formula>
    </cfRule>
    <cfRule type="cellIs" dxfId="332" priority="162" stopIfTrue="1" operator="lessThan">
      <formula>800</formula>
    </cfRule>
    <cfRule type="cellIs" dxfId="331" priority="163" stopIfTrue="1" operator="between">
      <formula>800</formula>
      <formula>899</formula>
    </cfRule>
    <cfRule type="cellIs" dxfId="330" priority="164" stopIfTrue="1" operator="greaterThanOrEqual">
      <formula>900</formula>
    </cfRule>
  </conditionalFormatting>
  <conditionalFormatting sqref="AS8">
    <cfRule type="cellIs" dxfId="329" priority="157" stopIfTrue="1" operator="greaterThan">
      <formula>1000</formula>
    </cfRule>
    <cfRule type="cellIs" dxfId="328" priority="158" stopIfTrue="1" operator="lessThan">
      <formula>800</formula>
    </cfRule>
    <cfRule type="cellIs" dxfId="327" priority="159" stopIfTrue="1" operator="between">
      <formula>800</formula>
      <formula>899</formula>
    </cfRule>
    <cfRule type="cellIs" dxfId="326" priority="160" stopIfTrue="1" operator="greaterThanOrEqual">
      <formula>900</formula>
    </cfRule>
  </conditionalFormatting>
  <conditionalFormatting sqref="AV8">
    <cfRule type="cellIs" dxfId="325" priority="153" stopIfTrue="1" operator="greaterThan">
      <formula>1000</formula>
    </cfRule>
    <cfRule type="cellIs" dxfId="324" priority="154" stopIfTrue="1" operator="lessThan">
      <formula>800</formula>
    </cfRule>
    <cfRule type="cellIs" dxfId="323" priority="155" stopIfTrue="1" operator="between">
      <formula>800</formula>
      <formula>899</formula>
    </cfRule>
    <cfRule type="cellIs" dxfId="322" priority="156" stopIfTrue="1" operator="greaterThanOrEqual">
      <formula>900</formula>
    </cfRule>
  </conditionalFormatting>
  <conditionalFormatting sqref="C17 F17 I17 L17 O17 R17 U17 X17 AA17 AD17 AG17 AJ17 AM17 AP17 AS17 AV17">
    <cfRule type="cellIs" dxfId="321" priority="149" stopIfTrue="1" operator="greaterThan">
      <formula>1000</formula>
    </cfRule>
    <cfRule type="cellIs" dxfId="320" priority="150" stopIfTrue="1" operator="lessThan">
      <formula>800</formula>
    </cfRule>
    <cfRule type="cellIs" dxfId="319" priority="151" stopIfTrue="1" operator="between">
      <formula>800</formula>
      <formula>899</formula>
    </cfRule>
    <cfRule type="cellIs" dxfId="318" priority="152" stopIfTrue="1" operator="greaterThanOrEqual">
      <formula>900</formula>
    </cfRule>
  </conditionalFormatting>
  <conditionalFormatting sqref="C6 F6 I6 L6 O6 R6 U6 X6 AA6 AD6 AG6 AJ6">
    <cfRule type="cellIs" dxfId="317" priority="145" stopIfTrue="1" operator="greaterThan">
      <formula>1000</formula>
    </cfRule>
    <cfRule type="cellIs" dxfId="316" priority="146" stopIfTrue="1" operator="lessThan">
      <formula>800</formula>
    </cfRule>
    <cfRule type="cellIs" dxfId="315" priority="147" stopIfTrue="1" operator="between">
      <formula>800</formula>
      <formula>899</formula>
    </cfRule>
    <cfRule type="cellIs" dxfId="314" priority="148" stopIfTrue="1" operator="greaterThanOrEqual">
      <formula>900</formula>
    </cfRule>
  </conditionalFormatting>
  <conditionalFormatting sqref="AM6">
    <cfRule type="cellIs" dxfId="313" priority="141" stopIfTrue="1" operator="greaterThan">
      <formula>1000</formula>
    </cfRule>
    <cfRule type="cellIs" dxfId="312" priority="142" stopIfTrue="1" operator="lessThan">
      <formula>800</formula>
    </cfRule>
    <cfRule type="cellIs" dxfId="311" priority="143" stopIfTrue="1" operator="between">
      <formula>800</formula>
      <formula>899</formula>
    </cfRule>
    <cfRule type="cellIs" dxfId="310" priority="144" stopIfTrue="1" operator="greaterThanOrEqual">
      <formula>900</formula>
    </cfRule>
  </conditionalFormatting>
  <conditionalFormatting sqref="AP6">
    <cfRule type="cellIs" dxfId="309" priority="137" stopIfTrue="1" operator="greaterThan">
      <formula>1000</formula>
    </cfRule>
    <cfRule type="cellIs" dxfId="308" priority="138" stopIfTrue="1" operator="lessThan">
      <formula>800</formula>
    </cfRule>
    <cfRule type="cellIs" dxfId="307" priority="139" stopIfTrue="1" operator="between">
      <formula>800</formula>
      <formula>899</formula>
    </cfRule>
    <cfRule type="cellIs" dxfId="306" priority="140" stopIfTrue="1" operator="greaterThanOrEqual">
      <formula>900</formula>
    </cfRule>
  </conditionalFormatting>
  <conditionalFormatting sqref="AS6">
    <cfRule type="cellIs" dxfId="305" priority="133" stopIfTrue="1" operator="greaterThan">
      <formula>1000</formula>
    </cfRule>
    <cfRule type="cellIs" dxfId="304" priority="134" stopIfTrue="1" operator="lessThan">
      <formula>800</formula>
    </cfRule>
    <cfRule type="cellIs" dxfId="303" priority="135" stopIfTrue="1" operator="between">
      <formula>800</formula>
      <formula>899</formula>
    </cfRule>
    <cfRule type="cellIs" dxfId="302" priority="136" stopIfTrue="1" operator="greaterThanOrEqual">
      <formula>900</formula>
    </cfRule>
  </conditionalFormatting>
  <conditionalFormatting sqref="AV6">
    <cfRule type="cellIs" dxfId="301" priority="129" stopIfTrue="1" operator="greaterThan">
      <formula>1000</formula>
    </cfRule>
    <cfRule type="cellIs" dxfId="300" priority="130" stopIfTrue="1" operator="lessThan">
      <formula>800</formula>
    </cfRule>
    <cfRule type="cellIs" dxfId="299" priority="131" stopIfTrue="1" operator="between">
      <formula>800</formula>
      <formula>899</formula>
    </cfRule>
    <cfRule type="cellIs" dxfId="298" priority="132" stopIfTrue="1" operator="greaterThanOrEqual">
      <formula>900</formula>
    </cfRule>
  </conditionalFormatting>
  <conditionalFormatting sqref="AM7 AP7 AS7 AV7 AJ7 AG7 AD7 AA7 X7 U7 R7 O7 L7 I7 F7 C7">
    <cfRule type="cellIs" dxfId="297" priority="125" stopIfTrue="1" operator="greaterThan">
      <formula>1000</formula>
    </cfRule>
    <cfRule type="cellIs" dxfId="296" priority="126" stopIfTrue="1" operator="lessThan">
      <formula>800</formula>
    </cfRule>
    <cfRule type="cellIs" dxfId="295" priority="127" stopIfTrue="1" operator="between">
      <formula>800</formula>
      <formula>899</formula>
    </cfRule>
    <cfRule type="cellIs" dxfId="294" priority="128" stopIfTrue="1" operator="greaterThanOrEqual">
      <formula>900</formula>
    </cfRule>
  </conditionalFormatting>
  <conditionalFormatting sqref="AJ11 AG11 AD11 AA11 X11 U11 R11 O11 L11 I11 F11 C11">
    <cfRule type="cellIs" dxfId="293" priority="61" stopIfTrue="1" operator="greaterThan">
      <formula>1000</formula>
    </cfRule>
    <cfRule type="cellIs" dxfId="292" priority="62" stopIfTrue="1" operator="lessThan">
      <formula>800</formula>
    </cfRule>
    <cfRule type="cellIs" dxfId="291" priority="63" stopIfTrue="1" operator="between">
      <formula>800</formula>
      <formula>899</formula>
    </cfRule>
    <cfRule type="cellIs" dxfId="290" priority="64" stopIfTrue="1" operator="greaterThanOrEqual">
      <formula>900</formula>
    </cfRule>
  </conditionalFormatting>
  <conditionalFormatting sqref="AM11">
    <cfRule type="cellIs" dxfId="289" priority="57" stopIfTrue="1" operator="greaterThan">
      <formula>1000</formula>
    </cfRule>
    <cfRule type="cellIs" dxfId="288" priority="58" stopIfTrue="1" operator="lessThan">
      <formula>800</formula>
    </cfRule>
    <cfRule type="cellIs" dxfId="287" priority="59" stopIfTrue="1" operator="between">
      <formula>800</formula>
      <formula>899</formula>
    </cfRule>
    <cfRule type="cellIs" dxfId="286" priority="60" stopIfTrue="1" operator="greaterThanOrEqual">
      <formula>900</formula>
    </cfRule>
  </conditionalFormatting>
  <conditionalFormatting sqref="AP11">
    <cfRule type="cellIs" dxfId="285" priority="53" stopIfTrue="1" operator="greaterThan">
      <formula>1000</formula>
    </cfRule>
    <cfRule type="cellIs" dxfId="284" priority="54" stopIfTrue="1" operator="lessThan">
      <formula>800</formula>
    </cfRule>
    <cfRule type="cellIs" dxfId="283" priority="55" stopIfTrue="1" operator="between">
      <formula>800</formula>
      <formula>899</formula>
    </cfRule>
    <cfRule type="cellIs" dxfId="282" priority="56" stopIfTrue="1" operator="greaterThanOrEqual">
      <formula>900</formula>
    </cfRule>
  </conditionalFormatting>
  <conditionalFormatting sqref="AS11">
    <cfRule type="cellIs" dxfId="281" priority="49" stopIfTrue="1" operator="greaterThan">
      <formula>1000</formula>
    </cfRule>
    <cfRule type="cellIs" dxfId="280" priority="50" stopIfTrue="1" operator="lessThan">
      <formula>800</formula>
    </cfRule>
    <cfRule type="cellIs" dxfId="279" priority="51" stopIfTrue="1" operator="between">
      <formula>800</formula>
      <formula>899</formula>
    </cfRule>
    <cfRule type="cellIs" dxfId="278" priority="52" stopIfTrue="1" operator="greaterThanOrEqual">
      <formula>900</formula>
    </cfRule>
  </conditionalFormatting>
  <conditionalFormatting sqref="AV11">
    <cfRule type="cellIs" dxfId="277" priority="45" stopIfTrue="1" operator="greaterThan">
      <formula>1000</formula>
    </cfRule>
    <cfRule type="cellIs" dxfId="276" priority="46" stopIfTrue="1" operator="lessThan">
      <formula>800</formula>
    </cfRule>
    <cfRule type="cellIs" dxfId="275" priority="47" stopIfTrue="1" operator="between">
      <formula>800</formula>
      <formula>899</formula>
    </cfRule>
    <cfRule type="cellIs" dxfId="274" priority="48" stopIfTrue="1" operator="greaterThanOrEqual">
      <formula>900</formula>
    </cfRule>
  </conditionalFormatting>
  <conditionalFormatting sqref="C5 F5 I5 L5 O5 R5 U5 X5 AA5 AD5 AG5 AJ5">
    <cfRule type="cellIs" dxfId="273" priority="121" stopIfTrue="1" operator="greaterThan">
      <formula>1000</formula>
    </cfRule>
    <cfRule type="cellIs" dxfId="272" priority="122" stopIfTrue="1" operator="lessThan">
      <formula>800</formula>
    </cfRule>
    <cfRule type="cellIs" dxfId="271" priority="123" stopIfTrue="1" operator="between">
      <formula>800</formula>
      <formula>899</formula>
    </cfRule>
    <cfRule type="cellIs" dxfId="270" priority="124" stopIfTrue="1" operator="greaterThanOrEqual">
      <formula>900</formula>
    </cfRule>
  </conditionalFormatting>
  <conditionalFormatting sqref="AM5">
    <cfRule type="cellIs" dxfId="269" priority="117" stopIfTrue="1" operator="greaterThan">
      <formula>1000</formula>
    </cfRule>
    <cfRule type="cellIs" dxfId="268" priority="118" stopIfTrue="1" operator="lessThan">
      <formula>800</formula>
    </cfRule>
    <cfRule type="cellIs" dxfId="267" priority="119" stopIfTrue="1" operator="between">
      <formula>800</formula>
      <formula>899</formula>
    </cfRule>
    <cfRule type="cellIs" dxfId="266" priority="120" stopIfTrue="1" operator="greaterThanOrEqual">
      <formula>900</formula>
    </cfRule>
  </conditionalFormatting>
  <conditionalFormatting sqref="AP5">
    <cfRule type="cellIs" dxfId="265" priority="113" stopIfTrue="1" operator="greaterThan">
      <formula>1000</formula>
    </cfRule>
    <cfRule type="cellIs" dxfId="264" priority="114" stopIfTrue="1" operator="lessThan">
      <formula>800</formula>
    </cfRule>
    <cfRule type="cellIs" dxfId="263" priority="115" stopIfTrue="1" operator="between">
      <formula>800</formula>
      <formula>899</formula>
    </cfRule>
    <cfRule type="cellIs" dxfId="262" priority="116" stopIfTrue="1" operator="greaterThanOrEqual">
      <formula>900</formula>
    </cfRule>
  </conditionalFormatting>
  <conditionalFormatting sqref="AS5">
    <cfRule type="cellIs" dxfId="261" priority="109" stopIfTrue="1" operator="greaterThan">
      <formula>1000</formula>
    </cfRule>
    <cfRule type="cellIs" dxfId="260" priority="110" stopIfTrue="1" operator="lessThan">
      <formula>800</formula>
    </cfRule>
    <cfRule type="cellIs" dxfId="259" priority="111" stopIfTrue="1" operator="between">
      <formula>800</formula>
      <formula>899</formula>
    </cfRule>
    <cfRule type="cellIs" dxfId="258" priority="112" stopIfTrue="1" operator="greaterThanOrEqual">
      <formula>900</formula>
    </cfRule>
  </conditionalFormatting>
  <conditionalFormatting sqref="AV5">
    <cfRule type="cellIs" dxfId="257" priority="105" stopIfTrue="1" operator="greaterThan">
      <formula>1000</formula>
    </cfRule>
    <cfRule type="cellIs" dxfId="256" priority="106" stopIfTrue="1" operator="lessThan">
      <formula>800</formula>
    </cfRule>
    <cfRule type="cellIs" dxfId="255" priority="107" stopIfTrue="1" operator="between">
      <formula>800</formula>
      <formula>899</formula>
    </cfRule>
    <cfRule type="cellIs" dxfId="254" priority="108" stopIfTrue="1" operator="greaterThanOrEqual">
      <formula>900</formula>
    </cfRule>
  </conditionalFormatting>
  <conditionalFormatting sqref="C3 F3 I3 L3 O3 R3 U3 X3 AA3 AD3 AG3 AJ3">
    <cfRule type="cellIs" dxfId="253" priority="101" stopIfTrue="1" operator="greaterThan">
      <formula>1000</formula>
    </cfRule>
    <cfRule type="cellIs" dxfId="252" priority="102" stopIfTrue="1" operator="lessThan">
      <formula>800</formula>
    </cfRule>
    <cfRule type="cellIs" dxfId="251" priority="103" stopIfTrue="1" operator="between">
      <formula>800</formula>
      <formula>899</formula>
    </cfRule>
    <cfRule type="cellIs" dxfId="250" priority="104" stopIfTrue="1" operator="greaterThanOrEqual">
      <formula>900</formula>
    </cfRule>
  </conditionalFormatting>
  <conditionalFormatting sqref="AM3">
    <cfRule type="cellIs" dxfId="249" priority="97" stopIfTrue="1" operator="greaterThan">
      <formula>1000</formula>
    </cfRule>
    <cfRule type="cellIs" dxfId="248" priority="98" stopIfTrue="1" operator="lessThan">
      <formula>800</formula>
    </cfRule>
    <cfRule type="cellIs" dxfId="247" priority="99" stopIfTrue="1" operator="between">
      <formula>800</formula>
      <formula>899</formula>
    </cfRule>
    <cfRule type="cellIs" dxfId="246" priority="100" stopIfTrue="1" operator="greaterThanOrEqual">
      <formula>900</formula>
    </cfRule>
  </conditionalFormatting>
  <conditionalFormatting sqref="AP3">
    <cfRule type="cellIs" dxfId="245" priority="93" stopIfTrue="1" operator="greaterThan">
      <formula>1000</formula>
    </cfRule>
    <cfRule type="cellIs" dxfId="244" priority="94" stopIfTrue="1" operator="lessThan">
      <formula>800</formula>
    </cfRule>
    <cfRule type="cellIs" dxfId="243" priority="95" stopIfTrue="1" operator="between">
      <formula>800</formula>
      <formula>899</formula>
    </cfRule>
    <cfRule type="cellIs" dxfId="242" priority="96" stopIfTrue="1" operator="greaterThanOrEqual">
      <formula>900</formula>
    </cfRule>
  </conditionalFormatting>
  <conditionalFormatting sqref="AS3">
    <cfRule type="cellIs" dxfId="241" priority="89" stopIfTrue="1" operator="greaterThan">
      <formula>1000</formula>
    </cfRule>
    <cfRule type="cellIs" dxfId="240" priority="90" stopIfTrue="1" operator="lessThan">
      <formula>800</formula>
    </cfRule>
    <cfRule type="cellIs" dxfId="239" priority="91" stopIfTrue="1" operator="between">
      <formula>800</formula>
      <formula>899</formula>
    </cfRule>
    <cfRule type="cellIs" dxfId="238" priority="92" stopIfTrue="1" operator="greaterThanOrEqual">
      <formula>900</formula>
    </cfRule>
  </conditionalFormatting>
  <conditionalFormatting sqref="AV3">
    <cfRule type="cellIs" dxfId="237" priority="85" stopIfTrue="1" operator="greaterThan">
      <formula>1000</formula>
    </cfRule>
    <cfRule type="cellIs" dxfId="236" priority="86" stopIfTrue="1" operator="lessThan">
      <formula>800</formula>
    </cfRule>
    <cfRule type="cellIs" dxfId="235" priority="87" stopIfTrue="1" operator="between">
      <formula>800</formula>
      <formula>899</formula>
    </cfRule>
    <cfRule type="cellIs" dxfId="234" priority="88" stopIfTrue="1" operator="greaterThanOrEqual">
      <formula>900</formula>
    </cfRule>
  </conditionalFormatting>
  <conditionalFormatting sqref="C4 F4 I4 L4 O4 R4 U4 X4 AA4 AD4 AG4 AJ4">
    <cfRule type="cellIs" dxfId="233" priority="81" stopIfTrue="1" operator="greaterThan">
      <formula>1000</formula>
    </cfRule>
    <cfRule type="cellIs" dxfId="232" priority="82" stopIfTrue="1" operator="lessThan">
      <formula>800</formula>
    </cfRule>
    <cfRule type="cellIs" dxfId="231" priority="83" stopIfTrue="1" operator="between">
      <formula>800</formula>
      <formula>899</formula>
    </cfRule>
    <cfRule type="cellIs" dxfId="230" priority="84" stopIfTrue="1" operator="greaterThanOrEqual">
      <formula>900</formula>
    </cfRule>
  </conditionalFormatting>
  <conditionalFormatting sqref="AM4">
    <cfRule type="cellIs" dxfId="229" priority="77" stopIfTrue="1" operator="greaterThan">
      <formula>1000</formula>
    </cfRule>
    <cfRule type="cellIs" dxfId="228" priority="78" stopIfTrue="1" operator="lessThan">
      <formula>800</formula>
    </cfRule>
    <cfRule type="cellIs" dxfId="227" priority="79" stopIfTrue="1" operator="between">
      <formula>800</formula>
      <formula>899</formula>
    </cfRule>
    <cfRule type="cellIs" dxfId="226" priority="80" stopIfTrue="1" operator="greaterThanOrEqual">
      <formula>900</formula>
    </cfRule>
  </conditionalFormatting>
  <conditionalFormatting sqref="AP4">
    <cfRule type="cellIs" dxfId="225" priority="73" stopIfTrue="1" operator="greaterThan">
      <formula>1000</formula>
    </cfRule>
    <cfRule type="cellIs" dxfId="224" priority="74" stopIfTrue="1" operator="lessThan">
      <formula>800</formula>
    </cfRule>
    <cfRule type="cellIs" dxfId="223" priority="75" stopIfTrue="1" operator="between">
      <formula>800</formula>
      <formula>899</formula>
    </cfRule>
    <cfRule type="cellIs" dxfId="222" priority="76" stopIfTrue="1" operator="greaterThanOrEqual">
      <formula>900</formula>
    </cfRule>
  </conditionalFormatting>
  <conditionalFormatting sqref="AS4">
    <cfRule type="cellIs" dxfId="221" priority="69" stopIfTrue="1" operator="greaterThan">
      <formula>1000</formula>
    </cfRule>
    <cfRule type="cellIs" dxfId="220" priority="70" stopIfTrue="1" operator="lessThan">
      <formula>800</formula>
    </cfRule>
    <cfRule type="cellIs" dxfId="219" priority="71" stopIfTrue="1" operator="between">
      <formula>800</formula>
      <formula>899</formula>
    </cfRule>
    <cfRule type="cellIs" dxfId="218" priority="72" stopIfTrue="1" operator="greaterThanOrEqual">
      <formula>900</formula>
    </cfRule>
  </conditionalFormatting>
  <conditionalFormatting sqref="AV4">
    <cfRule type="cellIs" dxfId="217" priority="65" stopIfTrue="1" operator="greaterThan">
      <formula>1000</formula>
    </cfRule>
    <cfRule type="cellIs" dxfId="216" priority="66" stopIfTrue="1" operator="lessThan">
      <formula>800</formula>
    </cfRule>
    <cfRule type="cellIs" dxfId="215" priority="67" stopIfTrue="1" operator="between">
      <formula>800</formula>
      <formula>899</formula>
    </cfRule>
    <cfRule type="cellIs" dxfId="214" priority="68" stopIfTrue="1" operator="greaterThanOrEqual">
      <formula>900</formula>
    </cfRule>
  </conditionalFormatting>
  <conditionalFormatting sqref="AJ10 AG10 AD10 AA10 X10 U10 R10 O10 L10 I10 F10 C10">
    <cfRule type="cellIs" dxfId="213" priority="41" stopIfTrue="1" operator="greaterThan">
      <formula>1000</formula>
    </cfRule>
    <cfRule type="cellIs" dxfId="212" priority="42" stopIfTrue="1" operator="lessThan">
      <formula>800</formula>
    </cfRule>
    <cfRule type="cellIs" dxfId="211" priority="43" stopIfTrue="1" operator="between">
      <formula>800</formula>
      <formula>899</formula>
    </cfRule>
    <cfRule type="cellIs" dxfId="210" priority="44" stopIfTrue="1" operator="greaterThanOrEqual">
      <formula>900</formula>
    </cfRule>
  </conditionalFormatting>
  <conditionalFormatting sqref="AM10">
    <cfRule type="cellIs" dxfId="209" priority="37" stopIfTrue="1" operator="greaterThan">
      <formula>1000</formula>
    </cfRule>
    <cfRule type="cellIs" dxfId="208" priority="38" stopIfTrue="1" operator="lessThan">
      <formula>800</formula>
    </cfRule>
    <cfRule type="cellIs" dxfId="207" priority="39" stopIfTrue="1" operator="between">
      <formula>800</formula>
      <formula>899</formula>
    </cfRule>
    <cfRule type="cellIs" dxfId="206" priority="40" stopIfTrue="1" operator="greaterThanOrEqual">
      <formula>900</formula>
    </cfRule>
  </conditionalFormatting>
  <conditionalFormatting sqref="AP10">
    <cfRule type="cellIs" dxfId="205" priority="33" stopIfTrue="1" operator="greaterThan">
      <formula>1000</formula>
    </cfRule>
    <cfRule type="cellIs" dxfId="204" priority="34" stopIfTrue="1" operator="lessThan">
      <formula>800</formula>
    </cfRule>
    <cfRule type="cellIs" dxfId="203" priority="35" stopIfTrue="1" operator="between">
      <formula>800</formula>
      <formula>899</formula>
    </cfRule>
    <cfRule type="cellIs" dxfId="202" priority="36" stopIfTrue="1" operator="greaterThanOrEqual">
      <formula>900</formula>
    </cfRule>
  </conditionalFormatting>
  <conditionalFormatting sqref="AS10">
    <cfRule type="cellIs" dxfId="201" priority="29" stopIfTrue="1" operator="greaterThan">
      <formula>1000</formula>
    </cfRule>
    <cfRule type="cellIs" dxfId="200" priority="30" stopIfTrue="1" operator="lessThan">
      <formula>800</formula>
    </cfRule>
    <cfRule type="cellIs" dxfId="199" priority="31" stopIfTrue="1" operator="between">
      <formula>800</formula>
      <formula>899</formula>
    </cfRule>
    <cfRule type="cellIs" dxfId="198" priority="32" stopIfTrue="1" operator="greaterThanOrEqual">
      <formula>900</formula>
    </cfRule>
  </conditionalFormatting>
  <conditionalFormatting sqref="AV10">
    <cfRule type="cellIs" dxfId="197" priority="25" stopIfTrue="1" operator="greaterThan">
      <formula>1000</formula>
    </cfRule>
    <cfRule type="cellIs" dxfId="196" priority="26" stopIfTrue="1" operator="lessThan">
      <formula>800</formula>
    </cfRule>
    <cfRule type="cellIs" dxfId="195" priority="27" stopIfTrue="1" operator="between">
      <formula>800</formula>
      <formula>899</formula>
    </cfRule>
    <cfRule type="cellIs" dxfId="194" priority="28" stopIfTrue="1" operator="greaterThanOrEqual">
      <formula>900</formula>
    </cfRule>
  </conditionalFormatting>
  <conditionalFormatting sqref="AM9 AP9 AS9 AV9 AJ9 AG9 AD9 AA9 X9 U9 R9 O9 L9 I9 F9 C9">
    <cfRule type="cellIs" dxfId="193" priority="21" stopIfTrue="1" operator="greaterThan">
      <formula>1000</formula>
    </cfRule>
    <cfRule type="cellIs" dxfId="192" priority="22" stopIfTrue="1" operator="lessThan">
      <formula>800</formula>
    </cfRule>
    <cfRule type="cellIs" dxfId="191" priority="23" stopIfTrue="1" operator="between">
      <formula>800</formula>
      <formula>899</formula>
    </cfRule>
    <cfRule type="cellIs" dxfId="190" priority="24" stopIfTrue="1" operator="greaterThanOrEqual">
      <formula>900</formula>
    </cfRule>
  </conditionalFormatting>
  <conditionalFormatting sqref="C15 F15 I15 L15 O15 R15 U15 X15 AA15 AD15 AG15 AJ15 AM15 AP15 AS15 AV15">
    <cfRule type="cellIs" dxfId="189" priority="17" stopIfTrue="1" operator="greaterThan">
      <formula>1000</formula>
    </cfRule>
    <cfRule type="cellIs" dxfId="188" priority="18" stopIfTrue="1" operator="lessThan">
      <formula>800</formula>
    </cfRule>
    <cfRule type="cellIs" dxfId="187" priority="19" stopIfTrue="1" operator="between">
      <formula>800</formula>
      <formula>899</formula>
    </cfRule>
    <cfRule type="cellIs" dxfId="186" priority="20" stopIfTrue="1" operator="greaterThanOrEqual">
      <formula>900</formula>
    </cfRule>
  </conditionalFormatting>
  <conditionalFormatting sqref="AM16 AP16 AS16 AV16 AJ16 AG16 AD16 AA16 X16 U16 R16 O16 L16 I16 F16 C16">
    <cfRule type="cellIs" dxfId="185" priority="13" stopIfTrue="1" operator="greaterThan">
      <formula>1000</formula>
    </cfRule>
    <cfRule type="cellIs" dxfId="184" priority="14" stopIfTrue="1" operator="lessThan">
      <formula>800</formula>
    </cfRule>
    <cfRule type="cellIs" dxfId="183" priority="15" stopIfTrue="1" operator="between">
      <formula>800</formula>
      <formula>899</formula>
    </cfRule>
    <cfRule type="cellIs" dxfId="182" priority="16" stopIfTrue="1" operator="greaterThanOrEqual">
      <formula>900</formula>
    </cfRule>
  </conditionalFormatting>
  <conditionalFormatting sqref="C14 F14 I14 L14 O14 R14 U14 X14 AA14 AD14 AG14 AJ14 AV14 AS14 AP14 AM14">
    <cfRule type="cellIs" dxfId="181" priority="9" stopIfTrue="1" operator="greaterThan">
      <formula>1000</formula>
    </cfRule>
    <cfRule type="cellIs" dxfId="180" priority="10" stopIfTrue="1" operator="lessThan">
      <formula>800</formula>
    </cfRule>
    <cfRule type="cellIs" dxfId="179" priority="11" stopIfTrue="1" operator="between">
      <formula>800</formula>
      <formula>899</formula>
    </cfRule>
    <cfRule type="cellIs" dxfId="178" priority="12" stopIfTrue="1" operator="greaterThanOrEqual">
      <formula>900</formula>
    </cfRule>
  </conditionalFormatting>
  <conditionalFormatting sqref="C12 F12 I12 L12 O12 R12 U12 X12 AA12 AD12 AG12 AJ12 AV12 AS12 AP12 AM12">
    <cfRule type="cellIs" dxfId="177" priority="5" stopIfTrue="1" operator="greaterThan">
      <formula>1000</formula>
    </cfRule>
    <cfRule type="cellIs" dxfId="176" priority="6" stopIfTrue="1" operator="lessThan">
      <formula>800</formula>
    </cfRule>
    <cfRule type="cellIs" dxfId="175" priority="7" stopIfTrue="1" operator="between">
      <formula>800</formula>
      <formula>899</formula>
    </cfRule>
    <cfRule type="cellIs" dxfId="174" priority="8" stopIfTrue="1" operator="greaterThanOrEqual">
      <formula>900</formula>
    </cfRule>
  </conditionalFormatting>
  <conditionalFormatting sqref="AM13 AP13 AS13 AV13 AJ13 AG13 AD13 AA13 X13 U13 R13 O13 L13 I13 F13 C13">
    <cfRule type="cellIs" dxfId="173" priority="1" stopIfTrue="1" operator="greaterThan">
      <formula>1000</formula>
    </cfRule>
    <cfRule type="cellIs" dxfId="172" priority="2" stopIfTrue="1" operator="lessThan">
      <formula>800</formula>
    </cfRule>
    <cfRule type="cellIs" dxfId="171" priority="3" stopIfTrue="1" operator="between">
      <formula>800</formula>
      <formula>899</formula>
    </cfRule>
    <cfRule type="cellIs" dxfId="170" priority="4" stopIfTrue="1" operator="greaterThanOrEqual">
      <formula>900</formula>
    </cfRule>
  </conditionalFormatting>
  <printOptions horizontalCentered="1" verticalCentered="1"/>
  <pageMargins left="0" right="0" top="0" bottom="0" header="0" footer="0"/>
  <pageSetup paperSize="9" scale="40"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link="[1]!''''" oleUpdate="OLEUPDATE_ALWAYS" shapeId="38913">
          <objectPr defaultSize="0" autoPict="0" dde="1" r:id="rId4">
            <anchor moveWithCells="1">
              <from>
                <xdr:col>1</xdr:col>
                <xdr:colOff>1162050</xdr:colOff>
                <xdr:row>0</xdr:row>
                <xdr:rowOff>57150</xdr:rowOff>
              </from>
              <to>
                <xdr:col>1</xdr:col>
                <xdr:colOff>2114550</xdr:colOff>
                <xdr:row>0</xdr:row>
                <xdr:rowOff>742950</xdr:rowOff>
              </to>
            </anchor>
          </objectPr>
        </oleObject>
      </mc:Choice>
      <mc:Fallback>
        <oleObject link="[1]!''''" oleUpdate="OLEUPDATE_ALWAYS" shapeId="3891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998B1-993A-4E2F-A572-0666537FB75C}">
  <sheetPr>
    <tabColor rgb="FF9F57DB"/>
  </sheetPr>
  <dimension ref="A1:AJ42"/>
  <sheetViews>
    <sheetView showGridLines="0" showZeros="0" workbookViewId="0">
      <selection activeCell="R21" sqref="R21"/>
    </sheetView>
  </sheetViews>
  <sheetFormatPr defaultRowHeight="15.75" outlineLevelCol="1" x14ac:dyDescent="0.25"/>
  <cols>
    <col min="1" max="1" width="1.7109375" style="1" customWidth="1"/>
    <col min="2" max="2" width="24.85546875" style="2" customWidth="1"/>
    <col min="3" max="6" width="4.7109375" style="1" customWidth="1" outlineLevel="1"/>
    <col min="7" max="9" width="4.7109375" style="1" customWidth="1"/>
    <col min="10" max="10" width="1.7109375" style="1" customWidth="1"/>
    <col min="11" max="11" width="24.85546875" style="2" customWidth="1"/>
    <col min="12" max="18" width="4.7109375" style="1" customWidth="1"/>
    <col min="19" max="19" width="1.7109375" style="1" customWidth="1"/>
    <col min="20" max="20" width="24.85546875" style="2" customWidth="1"/>
    <col min="21" max="27" width="4.7109375" style="1" customWidth="1"/>
    <col min="28" max="28" width="1.7109375" style="1" customWidth="1"/>
    <col min="29" max="29" width="24.85546875" style="2" customWidth="1"/>
    <col min="30" max="36" width="4.7109375" style="1" customWidth="1"/>
    <col min="37" max="256" width="9.140625" style="1"/>
    <col min="257" max="257" width="1.7109375" style="1" customWidth="1"/>
    <col min="258" max="258" width="24.85546875" style="1" customWidth="1"/>
    <col min="259" max="265" width="4.7109375" style="1" customWidth="1"/>
    <col min="266" max="266" width="1.7109375" style="1" customWidth="1"/>
    <col min="267" max="267" width="24.85546875" style="1" customWidth="1"/>
    <col min="268" max="274" width="4.7109375" style="1" customWidth="1"/>
    <col min="275" max="275" width="1.7109375" style="1" customWidth="1"/>
    <col min="276" max="276" width="24.85546875" style="1" customWidth="1"/>
    <col min="277" max="283" width="4.7109375" style="1" customWidth="1"/>
    <col min="284" max="284" width="1.7109375" style="1" customWidth="1"/>
    <col min="285" max="285" width="24.85546875" style="1" customWidth="1"/>
    <col min="286" max="292" width="4.7109375" style="1" customWidth="1"/>
    <col min="293" max="512" width="9.140625" style="1"/>
    <col min="513" max="513" width="1.7109375" style="1" customWidth="1"/>
    <col min="514" max="514" width="24.85546875" style="1" customWidth="1"/>
    <col min="515" max="521" width="4.7109375" style="1" customWidth="1"/>
    <col min="522" max="522" width="1.7109375" style="1" customWidth="1"/>
    <col min="523" max="523" width="24.85546875" style="1" customWidth="1"/>
    <col min="524" max="530" width="4.7109375" style="1" customWidth="1"/>
    <col min="531" max="531" width="1.7109375" style="1" customWidth="1"/>
    <col min="532" max="532" width="24.85546875" style="1" customWidth="1"/>
    <col min="533" max="539" width="4.7109375" style="1" customWidth="1"/>
    <col min="540" max="540" width="1.7109375" style="1" customWidth="1"/>
    <col min="541" max="541" width="24.85546875" style="1" customWidth="1"/>
    <col min="542" max="548" width="4.7109375" style="1" customWidth="1"/>
    <col min="549" max="768" width="9.140625" style="1"/>
    <col min="769" max="769" width="1.7109375" style="1" customWidth="1"/>
    <col min="770" max="770" width="24.85546875" style="1" customWidth="1"/>
    <col min="771" max="777" width="4.7109375" style="1" customWidth="1"/>
    <col min="778" max="778" width="1.7109375" style="1" customWidth="1"/>
    <col min="779" max="779" width="24.85546875" style="1" customWidth="1"/>
    <col min="780" max="786" width="4.7109375" style="1" customWidth="1"/>
    <col min="787" max="787" width="1.7109375" style="1" customWidth="1"/>
    <col min="788" max="788" width="24.85546875" style="1" customWidth="1"/>
    <col min="789" max="795" width="4.7109375" style="1" customWidth="1"/>
    <col min="796" max="796" width="1.7109375" style="1" customWidth="1"/>
    <col min="797" max="797" width="24.85546875" style="1" customWidth="1"/>
    <col min="798" max="804" width="4.7109375" style="1" customWidth="1"/>
    <col min="805" max="1024" width="9.140625" style="1"/>
    <col min="1025" max="1025" width="1.7109375" style="1" customWidth="1"/>
    <col min="1026" max="1026" width="24.85546875" style="1" customWidth="1"/>
    <col min="1027" max="1033" width="4.7109375" style="1" customWidth="1"/>
    <col min="1034" max="1034" width="1.7109375" style="1" customWidth="1"/>
    <col min="1035" max="1035" width="24.85546875" style="1" customWidth="1"/>
    <col min="1036" max="1042" width="4.7109375" style="1" customWidth="1"/>
    <col min="1043" max="1043" width="1.7109375" style="1" customWidth="1"/>
    <col min="1044" max="1044" width="24.85546875" style="1" customWidth="1"/>
    <col min="1045" max="1051" width="4.7109375" style="1" customWidth="1"/>
    <col min="1052" max="1052" width="1.7109375" style="1" customWidth="1"/>
    <col min="1053" max="1053" width="24.85546875" style="1" customWidth="1"/>
    <col min="1054" max="1060" width="4.7109375" style="1" customWidth="1"/>
    <col min="1061" max="1280" width="9.140625" style="1"/>
    <col min="1281" max="1281" width="1.7109375" style="1" customWidth="1"/>
    <col min="1282" max="1282" width="24.85546875" style="1" customWidth="1"/>
    <col min="1283" max="1289" width="4.7109375" style="1" customWidth="1"/>
    <col min="1290" max="1290" width="1.7109375" style="1" customWidth="1"/>
    <col min="1291" max="1291" width="24.85546875" style="1" customWidth="1"/>
    <col min="1292" max="1298" width="4.7109375" style="1" customWidth="1"/>
    <col min="1299" max="1299" width="1.7109375" style="1" customWidth="1"/>
    <col min="1300" max="1300" width="24.85546875" style="1" customWidth="1"/>
    <col min="1301" max="1307" width="4.7109375" style="1" customWidth="1"/>
    <col min="1308" max="1308" width="1.7109375" style="1" customWidth="1"/>
    <col min="1309" max="1309" width="24.85546875" style="1" customWidth="1"/>
    <col min="1310" max="1316" width="4.7109375" style="1" customWidth="1"/>
    <col min="1317" max="1536" width="9.140625" style="1"/>
    <col min="1537" max="1537" width="1.7109375" style="1" customWidth="1"/>
    <col min="1538" max="1538" width="24.85546875" style="1" customWidth="1"/>
    <col min="1539" max="1545" width="4.7109375" style="1" customWidth="1"/>
    <col min="1546" max="1546" width="1.7109375" style="1" customWidth="1"/>
    <col min="1547" max="1547" width="24.85546875" style="1" customWidth="1"/>
    <col min="1548" max="1554" width="4.7109375" style="1" customWidth="1"/>
    <col min="1555" max="1555" width="1.7109375" style="1" customWidth="1"/>
    <col min="1556" max="1556" width="24.85546875" style="1" customWidth="1"/>
    <col min="1557" max="1563" width="4.7109375" style="1" customWidth="1"/>
    <col min="1564" max="1564" width="1.7109375" style="1" customWidth="1"/>
    <col min="1565" max="1565" width="24.85546875" style="1" customWidth="1"/>
    <col min="1566" max="1572" width="4.7109375" style="1" customWidth="1"/>
    <col min="1573" max="1792" width="9.140625" style="1"/>
    <col min="1793" max="1793" width="1.7109375" style="1" customWidth="1"/>
    <col min="1794" max="1794" width="24.85546875" style="1" customWidth="1"/>
    <col min="1795" max="1801" width="4.7109375" style="1" customWidth="1"/>
    <col min="1802" max="1802" width="1.7109375" style="1" customWidth="1"/>
    <col min="1803" max="1803" width="24.85546875" style="1" customWidth="1"/>
    <col min="1804" max="1810" width="4.7109375" style="1" customWidth="1"/>
    <col min="1811" max="1811" width="1.7109375" style="1" customWidth="1"/>
    <col min="1812" max="1812" width="24.85546875" style="1" customWidth="1"/>
    <col min="1813" max="1819" width="4.7109375" style="1" customWidth="1"/>
    <col min="1820" max="1820" width="1.7109375" style="1" customWidth="1"/>
    <col min="1821" max="1821" width="24.85546875" style="1" customWidth="1"/>
    <col min="1822" max="1828" width="4.7109375" style="1" customWidth="1"/>
    <col min="1829" max="2048" width="9.140625" style="1"/>
    <col min="2049" max="2049" width="1.7109375" style="1" customWidth="1"/>
    <col min="2050" max="2050" width="24.85546875" style="1" customWidth="1"/>
    <col min="2051" max="2057" width="4.7109375" style="1" customWidth="1"/>
    <col min="2058" max="2058" width="1.7109375" style="1" customWidth="1"/>
    <col min="2059" max="2059" width="24.85546875" style="1" customWidth="1"/>
    <col min="2060" max="2066" width="4.7109375" style="1" customWidth="1"/>
    <col min="2067" max="2067" width="1.7109375" style="1" customWidth="1"/>
    <col min="2068" max="2068" width="24.85546875" style="1" customWidth="1"/>
    <col min="2069" max="2075" width="4.7109375" style="1" customWidth="1"/>
    <col min="2076" max="2076" width="1.7109375" style="1" customWidth="1"/>
    <col min="2077" max="2077" width="24.85546875" style="1" customWidth="1"/>
    <col min="2078" max="2084" width="4.7109375" style="1" customWidth="1"/>
    <col min="2085" max="2304" width="9.140625" style="1"/>
    <col min="2305" max="2305" width="1.7109375" style="1" customWidth="1"/>
    <col min="2306" max="2306" width="24.85546875" style="1" customWidth="1"/>
    <col min="2307" max="2313" width="4.7109375" style="1" customWidth="1"/>
    <col min="2314" max="2314" width="1.7109375" style="1" customWidth="1"/>
    <col min="2315" max="2315" width="24.85546875" style="1" customWidth="1"/>
    <col min="2316" max="2322" width="4.7109375" style="1" customWidth="1"/>
    <col min="2323" max="2323" width="1.7109375" style="1" customWidth="1"/>
    <col min="2324" max="2324" width="24.85546875" style="1" customWidth="1"/>
    <col min="2325" max="2331" width="4.7109375" style="1" customWidth="1"/>
    <col min="2332" max="2332" width="1.7109375" style="1" customWidth="1"/>
    <col min="2333" max="2333" width="24.85546875" style="1" customWidth="1"/>
    <col min="2334" max="2340" width="4.7109375" style="1" customWidth="1"/>
    <col min="2341" max="2560" width="9.140625" style="1"/>
    <col min="2561" max="2561" width="1.7109375" style="1" customWidth="1"/>
    <col min="2562" max="2562" width="24.85546875" style="1" customWidth="1"/>
    <col min="2563" max="2569" width="4.7109375" style="1" customWidth="1"/>
    <col min="2570" max="2570" width="1.7109375" style="1" customWidth="1"/>
    <col min="2571" max="2571" width="24.85546875" style="1" customWidth="1"/>
    <col min="2572" max="2578" width="4.7109375" style="1" customWidth="1"/>
    <col min="2579" max="2579" width="1.7109375" style="1" customWidth="1"/>
    <col min="2580" max="2580" width="24.85546875" style="1" customWidth="1"/>
    <col min="2581" max="2587" width="4.7109375" style="1" customWidth="1"/>
    <col min="2588" max="2588" width="1.7109375" style="1" customWidth="1"/>
    <col min="2589" max="2589" width="24.85546875" style="1" customWidth="1"/>
    <col min="2590" max="2596" width="4.7109375" style="1" customWidth="1"/>
    <col min="2597" max="2816" width="9.140625" style="1"/>
    <col min="2817" max="2817" width="1.7109375" style="1" customWidth="1"/>
    <col min="2818" max="2818" width="24.85546875" style="1" customWidth="1"/>
    <col min="2819" max="2825" width="4.7109375" style="1" customWidth="1"/>
    <col min="2826" max="2826" width="1.7109375" style="1" customWidth="1"/>
    <col min="2827" max="2827" width="24.85546875" style="1" customWidth="1"/>
    <col min="2828" max="2834" width="4.7109375" style="1" customWidth="1"/>
    <col min="2835" max="2835" width="1.7109375" style="1" customWidth="1"/>
    <col min="2836" max="2836" width="24.85546875" style="1" customWidth="1"/>
    <col min="2837" max="2843" width="4.7109375" style="1" customWidth="1"/>
    <col min="2844" max="2844" width="1.7109375" style="1" customWidth="1"/>
    <col min="2845" max="2845" width="24.85546875" style="1" customWidth="1"/>
    <col min="2846" max="2852" width="4.7109375" style="1" customWidth="1"/>
    <col min="2853" max="3072" width="9.140625" style="1"/>
    <col min="3073" max="3073" width="1.7109375" style="1" customWidth="1"/>
    <col min="3074" max="3074" width="24.85546875" style="1" customWidth="1"/>
    <col min="3075" max="3081" width="4.7109375" style="1" customWidth="1"/>
    <col min="3082" max="3082" width="1.7109375" style="1" customWidth="1"/>
    <col min="3083" max="3083" width="24.85546875" style="1" customWidth="1"/>
    <col min="3084" max="3090" width="4.7109375" style="1" customWidth="1"/>
    <col min="3091" max="3091" width="1.7109375" style="1" customWidth="1"/>
    <col min="3092" max="3092" width="24.85546875" style="1" customWidth="1"/>
    <col min="3093" max="3099" width="4.7109375" style="1" customWidth="1"/>
    <col min="3100" max="3100" width="1.7109375" style="1" customWidth="1"/>
    <col min="3101" max="3101" width="24.85546875" style="1" customWidth="1"/>
    <col min="3102" max="3108" width="4.7109375" style="1" customWidth="1"/>
    <col min="3109" max="3328" width="9.140625" style="1"/>
    <col min="3329" max="3329" width="1.7109375" style="1" customWidth="1"/>
    <col min="3330" max="3330" width="24.85546875" style="1" customWidth="1"/>
    <col min="3331" max="3337" width="4.7109375" style="1" customWidth="1"/>
    <col min="3338" max="3338" width="1.7109375" style="1" customWidth="1"/>
    <col min="3339" max="3339" width="24.85546875" style="1" customWidth="1"/>
    <col min="3340" max="3346" width="4.7109375" style="1" customWidth="1"/>
    <col min="3347" max="3347" width="1.7109375" style="1" customWidth="1"/>
    <col min="3348" max="3348" width="24.85546875" style="1" customWidth="1"/>
    <col min="3349" max="3355" width="4.7109375" style="1" customWidth="1"/>
    <col min="3356" max="3356" width="1.7109375" style="1" customWidth="1"/>
    <col min="3357" max="3357" width="24.85546875" style="1" customWidth="1"/>
    <col min="3358" max="3364" width="4.7109375" style="1" customWidth="1"/>
    <col min="3365" max="3584" width="9.140625" style="1"/>
    <col min="3585" max="3585" width="1.7109375" style="1" customWidth="1"/>
    <col min="3586" max="3586" width="24.85546875" style="1" customWidth="1"/>
    <col min="3587" max="3593" width="4.7109375" style="1" customWidth="1"/>
    <col min="3594" max="3594" width="1.7109375" style="1" customWidth="1"/>
    <col min="3595" max="3595" width="24.85546875" style="1" customWidth="1"/>
    <col min="3596" max="3602" width="4.7109375" style="1" customWidth="1"/>
    <col min="3603" max="3603" width="1.7109375" style="1" customWidth="1"/>
    <col min="3604" max="3604" width="24.85546875" style="1" customWidth="1"/>
    <col min="3605" max="3611" width="4.7109375" style="1" customWidth="1"/>
    <col min="3612" max="3612" width="1.7109375" style="1" customWidth="1"/>
    <col min="3613" max="3613" width="24.85546875" style="1" customWidth="1"/>
    <col min="3614" max="3620" width="4.7109375" style="1" customWidth="1"/>
    <col min="3621" max="3840" width="9.140625" style="1"/>
    <col min="3841" max="3841" width="1.7109375" style="1" customWidth="1"/>
    <col min="3842" max="3842" width="24.85546875" style="1" customWidth="1"/>
    <col min="3843" max="3849" width="4.7109375" style="1" customWidth="1"/>
    <col min="3850" max="3850" width="1.7109375" style="1" customWidth="1"/>
    <col min="3851" max="3851" width="24.85546875" style="1" customWidth="1"/>
    <col min="3852" max="3858" width="4.7109375" style="1" customWidth="1"/>
    <col min="3859" max="3859" width="1.7109375" style="1" customWidth="1"/>
    <col min="3860" max="3860" width="24.85546875" style="1" customWidth="1"/>
    <col min="3861" max="3867" width="4.7109375" style="1" customWidth="1"/>
    <col min="3868" max="3868" width="1.7109375" style="1" customWidth="1"/>
    <col min="3869" max="3869" width="24.85546875" style="1" customWidth="1"/>
    <col min="3870" max="3876" width="4.7109375" style="1" customWidth="1"/>
    <col min="3877" max="4096" width="9.140625" style="1"/>
    <col min="4097" max="4097" width="1.7109375" style="1" customWidth="1"/>
    <col min="4098" max="4098" width="24.85546875" style="1" customWidth="1"/>
    <col min="4099" max="4105" width="4.7109375" style="1" customWidth="1"/>
    <col min="4106" max="4106" width="1.7109375" style="1" customWidth="1"/>
    <col min="4107" max="4107" width="24.85546875" style="1" customWidth="1"/>
    <col min="4108" max="4114" width="4.7109375" style="1" customWidth="1"/>
    <col min="4115" max="4115" width="1.7109375" style="1" customWidth="1"/>
    <col min="4116" max="4116" width="24.85546875" style="1" customWidth="1"/>
    <col min="4117" max="4123" width="4.7109375" style="1" customWidth="1"/>
    <col min="4124" max="4124" width="1.7109375" style="1" customWidth="1"/>
    <col min="4125" max="4125" width="24.85546875" style="1" customWidth="1"/>
    <col min="4126" max="4132" width="4.7109375" style="1" customWidth="1"/>
    <col min="4133" max="4352" width="9.140625" style="1"/>
    <col min="4353" max="4353" width="1.7109375" style="1" customWidth="1"/>
    <col min="4354" max="4354" width="24.85546875" style="1" customWidth="1"/>
    <col min="4355" max="4361" width="4.7109375" style="1" customWidth="1"/>
    <col min="4362" max="4362" width="1.7109375" style="1" customWidth="1"/>
    <col min="4363" max="4363" width="24.85546875" style="1" customWidth="1"/>
    <col min="4364" max="4370" width="4.7109375" style="1" customWidth="1"/>
    <col min="4371" max="4371" width="1.7109375" style="1" customWidth="1"/>
    <col min="4372" max="4372" width="24.85546875" style="1" customWidth="1"/>
    <col min="4373" max="4379" width="4.7109375" style="1" customWidth="1"/>
    <col min="4380" max="4380" width="1.7109375" style="1" customWidth="1"/>
    <col min="4381" max="4381" width="24.85546875" style="1" customWidth="1"/>
    <col min="4382" max="4388" width="4.7109375" style="1" customWidth="1"/>
    <col min="4389" max="4608" width="9.140625" style="1"/>
    <col min="4609" max="4609" width="1.7109375" style="1" customWidth="1"/>
    <col min="4610" max="4610" width="24.85546875" style="1" customWidth="1"/>
    <col min="4611" max="4617" width="4.7109375" style="1" customWidth="1"/>
    <col min="4618" max="4618" width="1.7109375" style="1" customWidth="1"/>
    <col min="4619" max="4619" width="24.85546875" style="1" customWidth="1"/>
    <col min="4620" max="4626" width="4.7109375" style="1" customWidth="1"/>
    <col min="4627" max="4627" width="1.7109375" style="1" customWidth="1"/>
    <col min="4628" max="4628" width="24.85546875" style="1" customWidth="1"/>
    <col min="4629" max="4635" width="4.7109375" style="1" customWidth="1"/>
    <col min="4636" max="4636" width="1.7109375" style="1" customWidth="1"/>
    <col min="4637" max="4637" width="24.85546875" style="1" customWidth="1"/>
    <col min="4638" max="4644" width="4.7109375" style="1" customWidth="1"/>
    <col min="4645" max="4864" width="9.140625" style="1"/>
    <col min="4865" max="4865" width="1.7109375" style="1" customWidth="1"/>
    <col min="4866" max="4866" width="24.85546875" style="1" customWidth="1"/>
    <col min="4867" max="4873" width="4.7109375" style="1" customWidth="1"/>
    <col min="4874" max="4874" width="1.7109375" style="1" customWidth="1"/>
    <col min="4875" max="4875" width="24.85546875" style="1" customWidth="1"/>
    <col min="4876" max="4882" width="4.7109375" style="1" customWidth="1"/>
    <col min="4883" max="4883" width="1.7109375" style="1" customWidth="1"/>
    <col min="4884" max="4884" width="24.85546875" style="1" customWidth="1"/>
    <col min="4885" max="4891" width="4.7109375" style="1" customWidth="1"/>
    <col min="4892" max="4892" width="1.7109375" style="1" customWidth="1"/>
    <col min="4893" max="4893" width="24.85546875" style="1" customWidth="1"/>
    <col min="4894" max="4900" width="4.7109375" style="1" customWidth="1"/>
    <col min="4901" max="5120" width="9.140625" style="1"/>
    <col min="5121" max="5121" width="1.7109375" style="1" customWidth="1"/>
    <col min="5122" max="5122" width="24.85546875" style="1" customWidth="1"/>
    <col min="5123" max="5129" width="4.7109375" style="1" customWidth="1"/>
    <col min="5130" max="5130" width="1.7109375" style="1" customWidth="1"/>
    <col min="5131" max="5131" width="24.85546875" style="1" customWidth="1"/>
    <col min="5132" max="5138" width="4.7109375" style="1" customWidth="1"/>
    <col min="5139" max="5139" width="1.7109375" style="1" customWidth="1"/>
    <col min="5140" max="5140" width="24.85546875" style="1" customWidth="1"/>
    <col min="5141" max="5147" width="4.7109375" style="1" customWidth="1"/>
    <col min="5148" max="5148" width="1.7109375" style="1" customWidth="1"/>
    <col min="5149" max="5149" width="24.85546875" style="1" customWidth="1"/>
    <col min="5150" max="5156" width="4.7109375" style="1" customWidth="1"/>
    <col min="5157" max="5376" width="9.140625" style="1"/>
    <col min="5377" max="5377" width="1.7109375" style="1" customWidth="1"/>
    <col min="5378" max="5378" width="24.85546875" style="1" customWidth="1"/>
    <col min="5379" max="5385" width="4.7109375" style="1" customWidth="1"/>
    <col min="5386" max="5386" width="1.7109375" style="1" customWidth="1"/>
    <col min="5387" max="5387" width="24.85546875" style="1" customWidth="1"/>
    <col min="5388" max="5394" width="4.7109375" style="1" customWidth="1"/>
    <col min="5395" max="5395" width="1.7109375" style="1" customWidth="1"/>
    <col min="5396" max="5396" width="24.85546875" style="1" customWidth="1"/>
    <col min="5397" max="5403" width="4.7109375" style="1" customWidth="1"/>
    <col min="5404" max="5404" width="1.7109375" style="1" customWidth="1"/>
    <col min="5405" max="5405" width="24.85546875" style="1" customWidth="1"/>
    <col min="5406" max="5412" width="4.7109375" style="1" customWidth="1"/>
    <col min="5413" max="5632" width="9.140625" style="1"/>
    <col min="5633" max="5633" width="1.7109375" style="1" customWidth="1"/>
    <col min="5634" max="5634" width="24.85546875" style="1" customWidth="1"/>
    <col min="5635" max="5641" width="4.7109375" style="1" customWidth="1"/>
    <col min="5642" max="5642" width="1.7109375" style="1" customWidth="1"/>
    <col min="5643" max="5643" width="24.85546875" style="1" customWidth="1"/>
    <col min="5644" max="5650" width="4.7109375" style="1" customWidth="1"/>
    <col min="5651" max="5651" width="1.7109375" style="1" customWidth="1"/>
    <col min="5652" max="5652" width="24.85546875" style="1" customWidth="1"/>
    <col min="5653" max="5659" width="4.7109375" style="1" customWidth="1"/>
    <col min="5660" max="5660" width="1.7109375" style="1" customWidth="1"/>
    <col min="5661" max="5661" width="24.85546875" style="1" customWidth="1"/>
    <col min="5662" max="5668" width="4.7109375" style="1" customWidth="1"/>
    <col min="5669" max="5888" width="9.140625" style="1"/>
    <col min="5889" max="5889" width="1.7109375" style="1" customWidth="1"/>
    <col min="5890" max="5890" width="24.85546875" style="1" customWidth="1"/>
    <col min="5891" max="5897" width="4.7109375" style="1" customWidth="1"/>
    <col min="5898" max="5898" width="1.7109375" style="1" customWidth="1"/>
    <col min="5899" max="5899" width="24.85546875" style="1" customWidth="1"/>
    <col min="5900" max="5906" width="4.7109375" style="1" customWidth="1"/>
    <col min="5907" max="5907" width="1.7109375" style="1" customWidth="1"/>
    <col min="5908" max="5908" width="24.85546875" style="1" customWidth="1"/>
    <col min="5909" max="5915" width="4.7109375" style="1" customWidth="1"/>
    <col min="5916" max="5916" width="1.7109375" style="1" customWidth="1"/>
    <col min="5917" max="5917" width="24.85546875" style="1" customWidth="1"/>
    <col min="5918" max="5924" width="4.7109375" style="1" customWidth="1"/>
    <col min="5925" max="6144" width="9.140625" style="1"/>
    <col min="6145" max="6145" width="1.7109375" style="1" customWidth="1"/>
    <col min="6146" max="6146" width="24.85546875" style="1" customWidth="1"/>
    <col min="6147" max="6153" width="4.7109375" style="1" customWidth="1"/>
    <col min="6154" max="6154" width="1.7109375" style="1" customWidth="1"/>
    <col min="6155" max="6155" width="24.85546875" style="1" customWidth="1"/>
    <col min="6156" max="6162" width="4.7109375" style="1" customWidth="1"/>
    <col min="6163" max="6163" width="1.7109375" style="1" customWidth="1"/>
    <col min="6164" max="6164" width="24.85546875" style="1" customWidth="1"/>
    <col min="6165" max="6171" width="4.7109375" style="1" customWidth="1"/>
    <col min="6172" max="6172" width="1.7109375" style="1" customWidth="1"/>
    <col min="6173" max="6173" width="24.85546875" style="1" customWidth="1"/>
    <col min="6174" max="6180" width="4.7109375" style="1" customWidth="1"/>
    <col min="6181" max="6400" width="9.140625" style="1"/>
    <col min="6401" max="6401" width="1.7109375" style="1" customWidth="1"/>
    <col min="6402" max="6402" width="24.85546875" style="1" customWidth="1"/>
    <col min="6403" max="6409" width="4.7109375" style="1" customWidth="1"/>
    <col min="6410" max="6410" width="1.7109375" style="1" customWidth="1"/>
    <col min="6411" max="6411" width="24.85546875" style="1" customWidth="1"/>
    <col min="6412" max="6418" width="4.7109375" style="1" customWidth="1"/>
    <col min="6419" max="6419" width="1.7109375" style="1" customWidth="1"/>
    <col min="6420" max="6420" width="24.85546875" style="1" customWidth="1"/>
    <col min="6421" max="6427" width="4.7109375" style="1" customWidth="1"/>
    <col min="6428" max="6428" width="1.7109375" style="1" customWidth="1"/>
    <col min="6429" max="6429" width="24.85546875" style="1" customWidth="1"/>
    <col min="6430" max="6436" width="4.7109375" style="1" customWidth="1"/>
    <col min="6437" max="6656" width="9.140625" style="1"/>
    <col min="6657" max="6657" width="1.7109375" style="1" customWidth="1"/>
    <col min="6658" max="6658" width="24.85546875" style="1" customWidth="1"/>
    <col min="6659" max="6665" width="4.7109375" style="1" customWidth="1"/>
    <col min="6666" max="6666" width="1.7109375" style="1" customWidth="1"/>
    <col min="6667" max="6667" width="24.85546875" style="1" customWidth="1"/>
    <col min="6668" max="6674" width="4.7109375" style="1" customWidth="1"/>
    <col min="6675" max="6675" width="1.7109375" style="1" customWidth="1"/>
    <col min="6676" max="6676" width="24.85546875" style="1" customWidth="1"/>
    <col min="6677" max="6683" width="4.7109375" style="1" customWidth="1"/>
    <col min="6684" max="6684" width="1.7109375" style="1" customWidth="1"/>
    <col min="6685" max="6685" width="24.85546875" style="1" customWidth="1"/>
    <col min="6686" max="6692" width="4.7109375" style="1" customWidth="1"/>
    <col min="6693" max="6912" width="9.140625" style="1"/>
    <col min="6913" max="6913" width="1.7109375" style="1" customWidth="1"/>
    <col min="6914" max="6914" width="24.85546875" style="1" customWidth="1"/>
    <col min="6915" max="6921" width="4.7109375" style="1" customWidth="1"/>
    <col min="6922" max="6922" width="1.7109375" style="1" customWidth="1"/>
    <col min="6923" max="6923" width="24.85546875" style="1" customWidth="1"/>
    <col min="6924" max="6930" width="4.7109375" style="1" customWidth="1"/>
    <col min="6931" max="6931" width="1.7109375" style="1" customWidth="1"/>
    <col min="6932" max="6932" width="24.85546875" style="1" customWidth="1"/>
    <col min="6933" max="6939" width="4.7109375" style="1" customWidth="1"/>
    <col min="6940" max="6940" width="1.7109375" style="1" customWidth="1"/>
    <col min="6941" max="6941" width="24.85546875" style="1" customWidth="1"/>
    <col min="6942" max="6948" width="4.7109375" style="1" customWidth="1"/>
    <col min="6949" max="7168" width="9.140625" style="1"/>
    <col min="7169" max="7169" width="1.7109375" style="1" customWidth="1"/>
    <col min="7170" max="7170" width="24.85546875" style="1" customWidth="1"/>
    <col min="7171" max="7177" width="4.7109375" style="1" customWidth="1"/>
    <col min="7178" max="7178" width="1.7109375" style="1" customWidth="1"/>
    <col min="7179" max="7179" width="24.85546875" style="1" customWidth="1"/>
    <col min="7180" max="7186" width="4.7109375" style="1" customWidth="1"/>
    <col min="7187" max="7187" width="1.7109375" style="1" customWidth="1"/>
    <col min="7188" max="7188" width="24.85546875" style="1" customWidth="1"/>
    <col min="7189" max="7195" width="4.7109375" style="1" customWidth="1"/>
    <col min="7196" max="7196" width="1.7109375" style="1" customWidth="1"/>
    <col min="7197" max="7197" width="24.85546875" style="1" customWidth="1"/>
    <col min="7198" max="7204" width="4.7109375" style="1" customWidth="1"/>
    <col min="7205" max="7424" width="9.140625" style="1"/>
    <col min="7425" max="7425" width="1.7109375" style="1" customWidth="1"/>
    <col min="7426" max="7426" width="24.85546875" style="1" customWidth="1"/>
    <col min="7427" max="7433" width="4.7109375" style="1" customWidth="1"/>
    <col min="7434" max="7434" width="1.7109375" style="1" customWidth="1"/>
    <col min="7435" max="7435" width="24.85546875" style="1" customWidth="1"/>
    <col min="7436" max="7442" width="4.7109375" style="1" customWidth="1"/>
    <col min="7443" max="7443" width="1.7109375" style="1" customWidth="1"/>
    <col min="7444" max="7444" width="24.85546875" style="1" customWidth="1"/>
    <col min="7445" max="7451" width="4.7109375" style="1" customWidth="1"/>
    <col min="7452" max="7452" width="1.7109375" style="1" customWidth="1"/>
    <col min="7453" max="7453" width="24.85546875" style="1" customWidth="1"/>
    <col min="7454" max="7460" width="4.7109375" style="1" customWidth="1"/>
    <col min="7461" max="7680" width="9.140625" style="1"/>
    <col min="7681" max="7681" width="1.7109375" style="1" customWidth="1"/>
    <col min="7682" max="7682" width="24.85546875" style="1" customWidth="1"/>
    <col min="7683" max="7689" width="4.7109375" style="1" customWidth="1"/>
    <col min="7690" max="7690" width="1.7109375" style="1" customWidth="1"/>
    <col min="7691" max="7691" width="24.85546875" style="1" customWidth="1"/>
    <col min="7692" max="7698" width="4.7109375" style="1" customWidth="1"/>
    <col min="7699" max="7699" width="1.7109375" style="1" customWidth="1"/>
    <col min="7700" max="7700" width="24.85546875" style="1" customWidth="1"/>
    <col min="7701" max="7707" width="4.7109375" style="1" customWidth="1"/>
    <col min="7708" max="7708" width="1.7109375" style="1" customWidth="1"/>
    <col min="7709" max="7709" width="24.85546875" style="1" customWidth="1"/>
    <col min="7710" max="7716" width="4.7109375" style="1" customWidth="1"/>
    <col min="7717" max="7936" width="9.140625" style="1"/>
    <col min="7937" max="7937" width="1.7109375" style="1" customWidth="1"/>
    <col min="7938" max="7938" width="24.85546875" style="1" customWidth="1"/>
    <col min="7939" max="7945" width="4.7109375" style="1" customWidth="1"/>
    <col min="7946" max="7946" width="1.7109375" style="1" customWidth="1"/>
    <col min="7947" max="7947" width="24.85546875" style="1" customWidth="1"/>
    <col min="7948" max="7954" width="4.7109375" style="1" customWidth="1"/>
    <col min="7955" max="7955" width="1.7109375" style="1" customWidth="1"/>
    <col min="7956" max="7956" width="24.85546875" style="1" customWidth="1"/>
    <col min="7957" max="7963" width="4.7109375" style="1" customWidth="1"/>
    <col min="7964" max="7964" width="1.7109375" style="1" customWidth="1"/>
    <col min="7965" max="7965" width="24.85546875" style="1" customWidth="1"/>
    <col min="7966" max="7972" width="4.7109375" style="1" customWidth="1"/>
    <col min="7973" max="8192" width="9.140625" style="1"/>
    <col min="8193" max="8193" width="1.7109375" style="1" customWidth="1"/>
    <col min="8194" max="8194" width="24.85546875" style="1" customWidth="1"/>
    <col min="8195" max="8201" width="4.7109375" style="1" customWidth="1"/>
    <col min="8202" max="8202" width="1.7109375" style="1" customWidth="1"/>
    <col min="8203" max="8203" width="24.85546875" style="1" customWidth="1"/>
    <col min="8204" max="8210" width="4.7109375" style="1" customWidth="1"/>
    <col min="8211" max="8211" width="1.7109375" style="1" customWidth="1"/>
    <col min="8212" max="8212" width="24.85546875" style="1" customWidth="1"/>
    <col min="8213" max="8219" width="4.7109375" style="1" customWidth="1"/>
    <col min="8220" max="8220" width="1.7109375" style="1" customWidth="1"/>
    <col min="8221" max="8221" width="24.85546875" style="1" customWidth="1"/>
    <col min="8222" max="8228" width="4.7109375" style="1" customWidth="1"/>
    <col min="8229" max="8448" width="9.140625" style="1"/>
    <col min="8449" max="8449" width="1.7109375" style="1" customWidth="1"/>
    <col min="8450" max="8450" width="24.85546875" style="1" customWidth="1"/>
    <col min="8451" max="8457" width="4.7109375" style="1" customWidth="1"/>
    <col min="8458" max="8458" width="1.7109375" style="1" customWidth="1"/>
    <col min="8459" max="8459" width="24.85546875" style="1" customWidth="1"/>
    <col min="8460" max="8466" width="4.7109375" style="1" customWidth="1"/>
    <col min="8467" max="8467" width="1.7109375" style="1" customWidth="1"/>
    <col min="8468" max="8468" width="24.85546875" style="1" customWidth="1"/>
    <col min="8469" max="8475" width="4.7109375" style="1" customWidth="1"/>
    <col min="8476" max="8476" width="1.7109375" style="1" customWidth="1"/>
    <col min="8477" max="8477" width="24.85546875" style="1" customWidth="1"/>
    <col min="8478" max="8484" width="4.7109375" style="1" customWidth="1"/>
    <col min="8485" max="8704" width="9.140625" style="1"/>
    <col min="8705" max="8705" width="1.7109375" style="1" customWidth="1"/>
    <col min="8706" max="8706" width="24.85546875" style="1" customWidth="1"/>
    <col min="8707" max="8713" width="4.7109375" style="1" customWidth="1"/>
    <col min="8714" max="8714" width="1.7109375" style="1" customWidth="1"/>
    <col min="8715" max="8715" width="24.85546875" style="1" customWidth="1"/>
    <col min="8716" max="8722" width="4.7109375" style="1" customWidth="1"/>
    <col min="8723" max="8723" width="1.7109375" style="1" customWidth="1"/>
    <col min="8724" max="8724" width="24.85546875" style="1" customWidth="1"/>
    <col min="8725" max="8731" width="4.7109375" style="1" customWidth="1"/>
    <col min="8732" max="8732" width="1.7109375" style="1" customWidth="1"/>
    <col min="8733" max="8733" width="24.85546875" style="1" customWidth="1"/>
    <col min="8734" max="8740" width="4.7109375" style="1" customWidth="1"/>
    <col min="8741" max="8960" width="9.140625" style="1"/>
    <col min="8961" max="8961" width="1.7109375" style="1" customWidth="1"/>
    <col min="8962" max="8962" width="24.85546875" style="1" customWidth="1"/>
    <col min="8963" max="8969" width="4.7109375" style="1" customWidth="1"/>
    <col min="8970" max="8970" width="1.7109375" style="1" customWidth="1"/>
    <col min="8971" max="8971" width="24.85546875" style="1" customWidth="1"/>
    <col min="8972" max="8978" width="4.7109375" style="1" customWidth="1"/>
    <col min="8979" max="8979" width="1.7109375" style="1" customWidth="1"/>
    <col min="8980" max="8980" width="24.85546875" style="1" customWidth="1"/>
    <col min="8981" max="8987" width="4.7109375" style="1" customWidth="1"/>
    <col min="8988" max="8988" width="1.7109375" style="1" customWidth="1"/>
    <col min="8989" max="8989" width="24.85546875" style="1" customWidth="1"/>
    <col min="8990" max="8996" width="4.7109375" style="1" customWidth="1"/>
    <col min="8997" max="9216" width="9.140625" style="1"/>
    <col min="9217" max="9217" width="1.7109375" style="1" customWidth="1"/>
    <col min="9218" max="9218" width="24.85546875" style="1" customWidth="1"/>
    <col min="9219" max="9225" width="4.7109375" style="1" customWidth="1"/>
    <col min="9226" max="9226" width="1.7109375" style="1" customWidth="1"/>
    <col min="9227" max="9227" width="24.85546875" style="1" customWidth="1"/>
    <col min="9228" max="9234" width="4.7109375" style="1" customWidth="1"/>
    <col min="9235" max="9235" width="1.7109375" style="1" customWidth="1"/>
    <col min="9236" max="9236" width="24.85546875" style="1" customWidth="1"/>
    <col min="9237" max="9243" width="4.7109375" style="1" customWidth="1"/>
    <col min="9244" max="9244" width="1.7109375" style="1" customWidth="1"/>
    <col min="9245" max="9245" width="24.85546875" style="1" customWidth="1"/>
    <col min="9246" max="9252" width="4.7109375" style="1" customWidth="1"/>
    <col min="9253" max="9472" width="9.140625" style="1"/>
    <col min="9473" max="9473" width="1.7109375" style="1" customWidth="1"/>
    <col min="9474" max="9474" width="24.85546875" style="1" customWidth="1"/>
    <col min="9475" max="9481" width="4.7109375" style="1" customWidth="1"/>
    <col min="9482" max="9482" width="1.7109375" style="1" customWidth="1"/>
    <col min="9483" max="9483" width="24.85546875" style="1" customWidth="1"/>
    <col min="9484" max="9490" width="4.7109375" style="1" customWidth="1"/>
    <col min="9491" max="9491" width="1.7109375" style="1" customWidth="1"/>
    <col min="9492" max="9492" width="24.85546875" style="1" customWidth="1"/>
    <col min="9493" max="9499" width="4.7109375" style="1" customWidth="1"/>
    <col min="9500" max="9500" width="1.7109375" style="1" customWidth="1"/>
    <col min="9501" max="9501" width="24.85546875" style="1" customWidth="1"/>
    <col min="9502" max="9508" width="4.7109375" style="1" customWidth="1"/>
    <col min="9509" max="9728" width="9.140625" style="1"/>
    <col min="9729" max="9729" width="1.7109375" style="1" customWidth="1"/>
    <col min="9730" max="9730" width="24.85546875" style="1" customWidth="1"/>
    <col min="9731" max="9737" width="4.7109375" style="1" customWidth="1"/>
    <col min="9738" max="9738" width="1.7109375" style="1" customWidth="1"/>
    <col min="9739" max="9739" width="24.85546875" style="1" customWidth="1"/>
    <col min="9740" max="9746" width="4.7109375" style="1" customWidth="1"/>
    <col min="9747" max="9747" width="1.7109375" style="1" customWidth="1"/>
    <col min="9748" max="9748" width="24.85546875" style="1" customWidth="1"/>
    <col min="9749" max="9755" width="4.7109375" style="1" customWidth="1"/>
    <col min="9756" max="9756" width="1.7109375" style="1" customWidth="1"/>
    <col min="9757" max="9757" width="24.85546875" style="1" customWidth="1"/>
    <col min="9758" max="9764" width="4.7109375" style="1" customWidth="1"/>
    <col min="9765" max="9984" width="9.140625" style="1"/>
    <col min="9985" max="9985" width="1.7109375" style="1" customWidth="1"/>
    <col min="9986" max="9986" width="24.85546875" style="1" customWidth="1"/>
    <col min="9987" max="9993" width="4.7109375" style="1" customWidth="1"/>
    <col min="9994" max="9994" width="1.7109375" style="1" customWidth="1"/>
    <col min="9995" max="9995" width="24.85546875" style="1" customWidth="1"/>
    <col min="9996" max="10002" width="4.7109375" style="1" customWidth="1"/>
    <col min="10003" max="10003" width="1.7109375" style="1" customWidth="1"/>
    <col min="10004" max="10004" width="24.85546875" style="1" customWidth="1"/>
    <col min="10005" max="10011" width="4.7109375" style="1" customWidth="1"/>
    <col min="10012" max="10012" width="1.7109375" style="1" customWidth="1"/>
    <col min="10013" max="10013" width="24.85546875" style="1" customWidth="1"/>
    <col min="10014" max="10020" width="4.7109375" style="1" customWidth="1"/>
    <col min="10021" max="10240" width="9.140625" style="1"/>
    <col min="10241" max="10241" width="1.7109375" style="1" customWidth="1"/>
    <col min="10242" max="10242" width="24.85546875" style="1" customWidth="1"/>
    <col min="10243" max="10249" width="4.7109375" style="1" customWidth="1"/>
    <col min="10250" max="10250" width="1.7109375" style="1" customWidth="1"/>
    <col min="10251" max="10251" width="24.85546875" style="1" customWidth="1"/>
    <col min="10252" max="10258" width="4.7109375" style="1" customWidth="1"/>
    <col min="10259" max="10259" width="1.7109375" style="1" customWidth="1"/>
    <col min="10260" max="10260" width="24.85546875" style="1" customWidth="1"/>
    <col min="10261" max="10267" width="4.7109375" style="1" customWidth="1"/>
    <col min="10268" max="10268" width="1.7109375" style="1" customWidth="1"/>
    <col min="10269" max="10269" width="24.85546875" style="1" customWidth="1"/>
    <col min="10270" max="10276" width="4.7109375" style="1" customWidth="1"/>
    <col min="10277" max="10496" width="9.140625" style="1"/>
    <col min="10497" max="10497" width="1.7109375" style="1" customWidth="1"/>
    <col min="10498" max="10498" width="24.85546875" style="1" customWidth="1"/>
    <col min="10499" max="10505" width="4.7109375" style="1" customWidth="1"/>
    <col min="10506" max="10506" width="1.7109375" style="1" customWidth="1"/>
    <col min="10507" max="10507" width="24.85546875" style="1" customWidth="1"/>
    <col min="10508" max="10514" width="4.7109375" style="1" customWidth="1"/>
    <col min="10515" max="10515" width="1.7109375" style="1" customWidth="1"/>
    <col min="10516" max="10516" width="24.85546875" style="1" customWidth="1"/>
    <col min="10517" max="10523" width="4.7109375" style="1" customWidth="1"/>
    <col min="10524" max="10524" width="1.7109375" style="1" customWidth="1"/>
    <col min="10525" max="10525" width="24.85546875" style="1" customWidth="1"/>
    <col min="10526" max="10532" width="4.7109375" style="1" customWidth="1"/>
    <col min="10533" max="10752" width="9.140625" style="1"/>
    <col min="10753" max="10753" width="1.7109375" style="1" customWidth="1"/>
    <col min="10754" max="10754" width="24.85546875" style="1" customWidth="1"/>
    <col min="10755" max="10761" width="4.7109375" style="1" customWidth="1"/>
    <col min="10762" max="10762" width="1.7109375" style="1" customWidth="1"/>
    <col min="10763" max="10763" width="24.85546875" style="1" customWidth="1"/>
    <col min="10764" max="10770" width="4.7109375" style="1" customWidth="1"/>
    <col min="10771" max="10771" width="1.7109375" style="1" customWidth="1"/>
    <col min="10772" max="10772" width="24.85546875" style="1" customWidth="1"/>
    <col min="10773" max="10779" width="4.7109375" style="1" customWidth="1"/>
    <col min="10780" max="10780" width="1.7109375" style="1" customWidth="1"/>
    <col min="10781" max="10781" width="24.85546875" style="1" customWidth="1"/>
    <col min="10782" max="10788" width="4.7109375" style="1" customWidth="1"/>
    <col min="10789" max="11008" width="9.140625" style="1"/>
    <col min="11009" max="11009" width="1.7109375" style="1" customWidth="1"/>
    <col min="11010" max="11010" width="24.85546875" style="1" customWidth="1"/>
    <col min="11011" max="11017" width="4.7109375" style="1" customWidth="1"/>
    <col min="11018" max="11018" width="1.7109375" style="1" customWidth="1"/>
    <col min="11019" max="11019" width="24.85546875" style="1" customWidth="1"/>
    <col min="11020" max="11026" width="4.7109375" style="1" customWidth="1"/>
    <col min="11027" max="11027" width="1.7109375" style="1" customWidth="1"/>
    <col min="11028" max="11028" width="24.85546875" style="1" customWidth="1"/>
    <col min="11029" max="11035" width="4.7109375" style="1" customWidth="1"/>
    <col min="11036" max="11036" width="1.7109375" style="1" customWidth="1"/>
    <col min="11037" max="11037" width="24.85546875" style="1" customWidth="1"/>
    <col min="11038" max="11044" width="4.7109375" style="1" customWidth="1"/>
    <col min="11045" max="11264" width="9.140625" style="1"/>
    <col min="11265" max="11265" width="1.7109375" style="1" customWidth="1"/>
    <col min="11266" max="11266" width="24.85546875" style="1" customWidth="1"/>
    <col min="11267" max="11273" width="4.7109375" style="1" customWidth="1"/>
    <col min="11274" max="11274" width="1.7109375" style="1" customWidth="1"/>
    <col min="11275" max="11275" width="24.85546875" style="1" customWidth="1"/>
    <col min="11276" max="11282" width="4.7109375" style="1" customWidth="1"/>
    <col min="11283" max="11283" width="1.7109375" style="1" customWidth="1"/>
    <col min="11284" max="11284" width="24.85546875" style="1" customWidth="1"/>
    <col min="11285" max="11291" width="4.7109375" style="1" customWidth="1"/>
    <col min="11292" max="11292" width="1.7109375" style="1" customWidth="1"/>
    <col min="11293" max="11293" width="24.85546875" style="1" customWidth="1"/>
    <col min="11294" max="11300" width="4.7109375" style="1" customWidth="1"/>
    <col min="11301" max="11520" width="9.140625" style="1"/>
    <col min="11521" max="11521" width="1.7109375" style="1" customWidth="1"/>
    <col min="11522" max="11522" width="24.85546875" style="1" customWidth="1"/>
    <col min="11523" max="11529" width="4.7109375" style="1" customWidth="1"/>
    <col min="11530" max="11530" width="1.7109375" style="1" customWidth="1"/>
    <col min="11531" max="11531" width="24.85546875" style="1" customWidth="1"/>
    <col min="11532" max="11538" width="4.7109375" style="1" customWidth="1"/>
    <col min="11539" max="11539" width="1.7109375" style="1" customWidth="1"/>
    <col min="11540" max="11540" width="24.85546875" style="1" customWidth="1"/>
    <col min="11541" max="11547" width="4.7109375" style="1" customWidth="1"/>
    <col min="11548" max="11548" width="1.7109375" style="1" customWidth="1"/>
    <col min="11549" max="11549" width="24.85546875" style="1" customWidth="1"/>
    <col min="11550" max="11556" width="4.7109375" style="1" customWidth="1"/>
    <col min="11557" max="11776" width="9.140625" style="1"/>
    <col min="11777" max="11777" width="1.7109375" style="1" customWidth="1"/>
    <col min="11778" max="11778" width="24.85546875" style="1" customWidth="1"/>
    <col min="11779" max="11785" width="4.7109375" style="1" customWidth="1"/>
    <col min="11786" max="11786" width="1.7109375" style="1" customWidth="1"/>
    <col min="11787" max="11787" width="24.85546875" style="1" customWidth="1"/>
    <col min="11788" max="11794" width="4.7109375" style="1" customWidth="1"/>
    <col min="11795" max="11795" width="1.7109375" style="1" customWidth="1"/>
    <col min="11796" max="11796" width="24.85546875" style="1" customWidth="1"/>
    <col min="11797" max="11803" width="4.7109375" style="1" customWidth="1"/>
    <col min="11804" max="11804" width="1.7109375" style="1" customWidth="1"/>
    <col min="11805" max="11805" width="24.85546875" style="1" customWidth="1"/>
    <col min="11806" max="11812" width="4.7109375" style="1" customWidth="1"/>
    <col min="11813" max="12032" width="9.140625" style="1"/>
    <col min="12033" max="12033" width="1.7109375" style="1" customWidth="1"/>
    <col min="12034" max="12034" width="24.85546875" style="1" customWidth="1"/>
    <col min="12035" max="12041" width="4.7109375" style="1" customWidth="1"/>
    <col min="12042" max="12042" width="1.7109375" style="1" customWidth="1"/>
    <col min="12043" max="12043" width="24.85546875" style="1" customWidth="1"/>
    <col min="12044" max="12050" width="4.7109375" style="1" customWidth="1"/>
    <col min="12051" max="12051" width="1.7109375" style="1" customWidth="1"/>
    <col min="12052" max="12052" width="24.85546875" style="1" customWidth="1"/>
    <col min="12053" max="12059" width="4.7109375" style="1" customWidth="1"/>
    <col min="12060" max="12060" width="1.7109375" style="1" customWidth="1"/>
    <col min="12061" max="12061" width="24.85546875" style="1" customWidth="1"/>
    <col min="12062" max="12068" width="4.7109375" style="1" customWidth="1"/>
    <col min="12069" max="12288" width="9.140625" style="1"/>
    <col min="12289" max="12289" width="1.7109375" style="1" customWidth="1"/>
    <col min="12290" max="12290" width="24.85546875" style="1" customWidth="1"/>
    <col min="12291" max="12297" width="4.7109375" style="1" customWidth="1"/>
    <col min="12298" max="12298" width="1.7109375" style="1" customWidth="1"/>
    <col min="12299" max="12299" width="24.85546875" style="1" customWidth="1"/>
    <col min="12300" max="12306" width="4.7109375" style="1" customWidth="1"/>
    <col min="12307" max="12307" width="1.7109375" style="1" customWidth="1"/>
    <col min="12308" max="12308" width="24.85546875" style="1" customWidth="1"/>
    <col min="12309" max="12315" width="4.7109375" style="1" customWidth="1"/>
    <col min="12316" max="12316" width="1.7109375" style="1" customWidth="1"/>
    <col min="12317" max="12317" width="24.85546875" style="1" customWidth="1"/>
    <col min="12318" max="12324" width="4.7109375" style="1" customWidth="1"/>
    <col min="12325" max="12544" width="9.140625" style="1"/>
    <col min="12545" max="12545" width="1.7109375" style="1" customWidth="1"/>
    <col min="12546" max="12546" width="24.85546875" style="1" customWidth="1"/>
    <col min="12547" max="12553" width="4.7109375" style="1" customWidth="1"/>
    <col min="12554" max="12554" width="1.7109375" style="1" customWidth="1"/>
    <col min="12555" max="12555" width="24.85546875" style="1" customWidth="1"/>
    <col min="12556" max="12562" width="4.7109375" style="1" customWidth="1"/>
    <col min="12563" max="12563" width="1.7109375" style="1" customWidth="1"/>
    <col min="12564" max="12564" width="24.85546875" style="1" customWidth="1"/>
    <col min="12565" max="12571" width="4.7109375" style="1" customWidth="1"/>
    <col min="12572" max="12572" width="1.7109375" style="1" customWidth="1"/>
    <col min="12573" max="12573" width="24.85546875" style="1" customWidth="1"/>
    <col min="12574" max="12580" width="4.7109375" style="1" customWidth="1"/>
    <col min="12581" max="12800" width="9.140625" style="1"/>
    <col min="12801" max="12801" width="1.7109375" style="1" customWidth="1"/>
    <col min="12802" max="12802" width="24.85546875" style="1" customWidth="1"/>
    <col min="12803" max="12809" width="4.7109375" style="1" customWidth="1"/>
    <col min="12810" max="12810" width="1.7109375" style="1" customWidth="1"/>
    <col min="12811" max="12811" width="24.85546875" style="1" customWidth="1"/>
    <col min="12812" max="12818" width="4.7109375" style="1" customWidth="1"/>
    <col min="12819" max="12819" width="1.7109375" style="1" customWidth="1"/>
    <col min="12820" max="12820" width="24.85546875" style="1" customWidth="1"/>
    <col min="12821" max="12827" width="4.7109375" style="1" customWidth="1"/>
    <col min="12828" max="12828" width="1.7109375" style="1" customWidth="1"/>
    <col min="12829" max="12829" width="24.85546875" style="1" customWidth="1"/>
    <col min="12830" max="12836" width="4.7109375" style="1" customWidth="1"/>
    <col min="12837" max="13056" width="9.140625" style="1"/>
    <col min="13057" max="13057" width="1.7109375" style="1" customWidth="1"/>
    <col min="13058" max="13058" width="24.85546875" style="1" customWidth="1"/>
    <col min="13059" max="13065" width="4.7109375" style="1" customWidth="1"/>
    <col min="13066" max="13066" width="1.7109375" style="1" customWidth="1"/>
    <col min="13067" max="13067" width="24.85546875" style="1" customWidth="1"/>
    <col min="13068" max="13074" width="4.7109375" style="1" customWidth="1"/>
    <col min="13075" max="13075" width="1.7109375" style="1" customWidth="1"/>
    <col min="13076" max="13076" width="24.85546875" style="1" customWidth="1"/>
    <col min="13077" max="13083" width="4.7109375" style="1" customWidth="1"/>
    <col min="13084" max="13084" width="1.7109375" style="1" customWidth="1"/>
    <col min="13085" max="13085" width="24.85546875" style="1" customWidth="1"/>
    <col min="13086" max="13092" width="4.7109375" style="1" customWidth="1"/>
    <col min="13093" max="13312" width="9.140625" style="1"/>
    <col min="13313" max="13313" width="1.7109375" style="1" customWidth="1"/>
    <col min="13314" max="13314" width="24.85546875" style="1" customWidth="1"/>
    <col min="13315" max="13321" width="4.7109375" style="1" customWidth="1"/>
    <col min="13322" max="13322" width="1.7109375" style="1" customWidth="1"/>
    <col min="13323" max="13323" width="24.85546875" style="1" customWidth="1"/>
    <col min="13324" max="13330" width="4.7109375" style="1" customWidth="1"/>
    <col min="13331" max="13331" width="1.7109375" style="1" customWidth="1"/>
    <col min="13332" max="13332" width="24.85546875" style="1" customWidth="1"/>
    <col min="13333" max="13339" width="4.7109375" style="1" customWidth="1"/>
    <col min="13340" max="13340" width="1.7109375" style="1" customWidth="1"/>
    <col min="13341" max="13341" width="24.85546875" style="1" customWidth="1"/>
    <col min="13342" max="13348" width="4.7109375" style="1" customWidth="1"/>
    <col min="13349" max="13568" width="9.140625" style="1"/>
    <col min="13569" max="13569" width="1.7109375" style="1" customWidth="1"/>
    <col min="13570" max="13570" width="24.85546875" style="1" customWidth="1"/>
    <col min="13571" max="13577" width="4.7109375" style="1" customWidth="1"/>
    <col min="13578" max="13578" width="1.7109375" style="1" customWidth="1"/>
    <col min="13579" max="13579" width="24.85546875" style="1" customWidth="1"/>
    <col min="13580" max="13586" width="4.7109375" style="1" customWidth="1"/>
    <col min="13587" max="13587" width="1.7109375" style="1" customWidth="1"/>
    <col min="13588" max="13588" width="24.85546875" style="1" customWidth="1"/>
    <col min="13589" max="13595" width="4.7109375" style="1" customWidth="1"/>
    <col min="13596" max="13596" width="1.7109375" style="1" customWidth="1"/>
    <col min="13597" max="13597" width="24.85546875" style="1" customWidth="1"/>
    <col min="13598" max="13604" width="4.7109375" style="1" customWidth="1"/>
    <col min="13605" max="13824" width="9.140625" style="1"/>
    <col min="13825" max="13825" width="1.7109375" style="1" customWidth="1"/>
    <col min="13826" max="13826" width="24.85546875" style="1" customWidth="1"/>
    <col min="13827" max="13833" width="4.7109375" style="1" customWidth="1"/>
    <col min="13834" max="13834" width="1.7109375" style="1" customWidth="1"/>
    <col min="13835" max="13835" width="24.85546875" style="1" customWidth="1"/>
    <col min="13836" max="13842" width="4.7109375" style="1" customWidth="1"/>
    <col min="13843" max="13843" width="1.7109375" style="1" customWidth="1"/>
    <col min="13844" max="13844" width="24.85546875" style="1" customWidth="1"/>
    <col min="13845" max="13851" width="4.7109375" style="1" customWidth="1"/>
    <col min="13852" max="13852" width="1.7109375" style="1" customWidth="1"/>
    <col min="13853" max="13853" width="24.85546875" style="1" customWidth="1"/>
    <col min="13854" max="13860" width="4.7109375" style="1" customWidth="1"/>
    <col min="13861" max="14080" width="9.140625" style="1"/>
    <col min="14081" max="14081" width="1.7109375" style="1" customWidth="1"/>
    <col min="14082" max="14082" width="24.85546875" style="1" customWidth="1"/>
    <col min="14083" max="14089" width="4.7109375" style="1" customWidth="1"/>
    <col min="14090" max="14090" width="1.7109375" style="1" customWidth="1"/>
    <col min="14091" max="14091" width="24.85546875" style="1" customWidth="1"/>
    <col min="14092" max="14098" width="4.7109375" style="1" customWidth="1"/>
    <col min="14099" max="14099" width="1.7109375" style="1" customWidth="1"/>
    <col min="14100" max="14100" width="24.85546875" style="1" customWidth="1"/>
    <col min="14101" max="14107" width="4.7109375" style="1" customWidth="1"/>
    <col min="14108" max="14108" width="1.7109375" style="1" customWidth="1"/>
    <col min="14109" max="14109" width="24.85546875" style="1" customWidth="1"/>
    <col min="14110" max="14116" width="4.7109375" style="1" customWidth="1"/>
    <col min="14117" max="14336" width="9.140625" style="1"/>
    <col min="14337" max="14337" width="1.7109375" style="1" customWidth="1"/>
    <col min="14338" max="14338" width="24.85546875" style="1" customWidth="1"/>
    <col min="14339" max="14345" width="4.7109375" style="1" customWidth="1"/>
    <col min="14346" max="14346" width="1.7109375" style="1" customWidth="1"/>
    <col min="14347" max="14347" width="24.85546875" style="1" customWidth="1"/>
    <col min="14348" max="14354" width="4.7109375" style="1" customWidth="1"/>
    <col min="14355" max="14355" width="1.7109375" style="1" customWidth="1"/>
    <col min="14356" max="14356" width="24.85546875" style="1" customWidth="1"/>
    <col min="14357" max="14363" width="4.7109375" style="1" customWidth="1"/>
    <col min="14364" max="14364" width="1.7109375" style="1" customWidth="1"/>
    <col min="14365" max="14365" width="24.85546875" style="1" customWidth="1"/>
    <col min="14366" max="14372" width="4.7109375" style="1" customWidth="1"/>
    <col min="14373" max="14592" width="9.140625" style="1"/>
    <col min="14593" max="14593" width="1.7109375" style="1" customWidth="1"/>
    <col min="14594" max="14594" width="24.85546875" style="1" customWidth="1"/>
    <col min="14595" max="14601" width="4.7109375" style="1" customWidth="1"/>
    <col min="14602" max="14602" width="1.7109375" style="1" customWidth="1"/>
    <col min="14603" max="14603" width="24.85546875" style="1" customWidth="1"/>
    <col min="14604" max="14610" width="4.7109375" style="1" customWidth="1"/>
    <col min="14611" max="14611" width="1.7109375" style="1" customWidth="1"/>
    <col min="14612" max="14612" width="24.85546875" style="1" customWidth="1"/>
    <col min="14613" max="14619" width="4.7109375" style="1" customWidth="1"/>
    <col min="14620" max="14620" width="1.7109375" style="1" customWidth="1"/>
    <col min="14621" max="14621" width="24.85546875" style="1" customWidth="1"/>
    <col min="14622" max="14628" width="4.7109375" style="1" customWidth="1"/>
    <col min="14629" max="14848" width="9.140625" style="1"/>
    <col min="14849" max="14849" width="1.7109375" style="1" customWidth="1"/>
    <col min="14850" max="14850" width="24.85546875" style="1" customWidth="1"/>
    <col min="14851" max="14857" width="4.7109375" style="1" customWidth="1"/>
    <col min="14858" max="14858" width="1.7109375" style="1" customWidth="1"/>
    <col min="14859" max="14859" width="24.85546875" style="1" customWidth="1"/>
    <col min="14860" max="14866" width="4.7109375" style="1" customWidth="1"/>
    <col min="14867" max="14867" width="1.7109375" style="1" customWidth="1"/>
    <col min="14868" max="14868" width="24.85546875" style="1" customWidth="1"/>
    <col min="14869" max="14875" width="4.7109375" style="1" customWidth="1"/>
    <col min="14876" max="14876" width="1.7109375" style="1" customWidth="1"/>
    <col min="14877" max="14877" width="24.85546875" style="1" customWidth="1"/>
    <col min="14878" max="14884" width="4.7109375" style="1" customWidth="1"/>
    <col min="14885" max="15104" width="9.140625" style="1"/>
    <col min="15105" max="15105" width="1.7109375" style="1" customWidth="1"/>
    <col min="15106" max="15106" width="24.85546875" style="1" customWidth="1"/>
    <col min="15107" max="15113" width="4.7109375" style="1" customWidth="1"/>
    <col min="15114" max="15114" width="1.7109375" style="1" customWidth="1"/>
    <col min="15115" max="15115" width="24.85546875" style="1" customWidth="1"/>
    <col min="15116" max="15122" width="4.7109375" style="1" customWidth="1"/>
    <col min="15123" max="15123" width="1.7109375" style="1" customWidth="1"/>
    <col min="15124" max="15124" width="24.85546875" style="1" customWidth="1"/>
    <col min="15125" max="15131" width="4.7109375" style="1" customWidth="1"/>
    <col min="15132" max="15132" width="1.7109375" style="1" customWidth="1"/>
    <col min="15133" max="15133" width="24.85546875" style="1" customWidth="1"/>
    <col min="15134" max="15140" width="4.7109375" style="1" customWidth="1"/>
    <col min="15141" max="15360" width="9.140625" style="1"/>
    <col min="15361" max="15361" width="1.7109375" style="1" customWidth="1"/>
    <col min="15362" max="15362" width="24.85546875" style="1" customWidth="1"/>
    <col min="15363" max="15369" width="4.7109375" style="1" customWidth="1"/>
    <col min="15370" max="15370" width="1.7109375" style="1" customWidth="1"/>
    <col min="15371" max="15371" width="24.85546875" style="1" customWidth="1"/>
    <col min="15372" max="15378" width="4.7109375" style="1" customWidth="1"/>
    <col min="15379" max="15379" width="1.7109375" style="1" customWidth="1"/>
    <col min="15380" max="15380" width="24.85546875" style="1" customWidth="1"/>
    <col min="15381" max="15387" width="4.7109375" style="1" customWidth="1"/>
    <col min="15388" max="15388" width="1.7109375" style="1" customWidth="1"/>
    <col min="15389" max="15389" width="24.85546875" style="1" customWidth="1"/>
    <col min="15390" max="15396" width="4.7109375" style="1" customWidth="1"/>
    <col min="15397" max="15616" width="9.140625" style="1"/>
    <col min="15617" max="15617" width="1.7109375" style="1" customWidth="1"/>
    <col min="15618" max="15618" width="24.85546875" style="1" customWidth="1"/>
    <col min="15619" max="15625" width="4.7109375" style="1" customWidth="1"/>
    <col min="15626" max="15626" width="1.7109375" style="1" customWidth="1"/>
    <col min="15627" max="15627" width="24.85546875" style="1" customWidth="1"/>
    <col min="15628" max="15634" width="4.7109375" style="1" customWidth="1"/>
    <col min="15635" max="15635" width="1.7109375" style="1" customWidth="1"/>
    <col min="15636" max="15636" width="24.85546875" style="1" customWidth="1"/>
    <col min="15637" max="15643" width="4.7109375" style="1" customWidth="1"/>
    <col min="15644" max="15644" width="1.7109375" style="1" customWidth="1"/>
    <col min="15645" max="15645" width="24.85546875" style="1" customWidth="1"/>
    <col min="15646" max="15652" width="4.7109375" style="1" customWidth="1"/>
    <col min="15653" max="15872" width="9.140625" style="1"/>
    <col min="15873" max="15873" width="1.7109375" style="1" customWidth="1"/>
    <col min="15874" max="15874" width="24.85546875" style="1" customWidth="1"/>
    <col min="15875" max="15881" width="4.7109375" style="1" customWidth="1"/>
    <col min="15882" max="15882" width="1.7109375" style="1" customWidth="1"/>
    <col min="15883" max="15883" width="24.85546875" style="1" customWidth="1"/>
    <col min="15884" max="15890" width="4.7109375" style="1" customWidth="1"/>
    <col min="15891" max="15891" width="1.7109375" style="1" customWidth="1"/>
    <col min="15892" max="15892" width="24.85546875" style="1" customWidth="1"/>
    <col min="15893" max="15899" width="4.7109375" style="1" customWidth="1"/>
    <col min="15900" max="15900" width="1.7109375" style="1" customWidth="1"/>
    <col min="15901" max="15901" width="24.85546875" style="1" customWidth="1"/>
    <col min="15902" max="15908" width="4.7109375" style="1" customWidth="1"/>
    <col min="15909" max="16128" width="9.140625" style="1"/>
    <col min="16129" max="16129" width="1.7109375" style="1" customWidth="1"/>
    <col min="16130" max="16130" width="24.85546875" style="1" customWidth="1"/>
    <col min="16131" max="16137" width="4.7109375" style="1" customWidth="1"/>
    <col min="16138" max="16138" width="1.7109375" style="1" customWidth="1"/>
    <col min="16139" max="16139" width="24.85546875" style="1" customWidth="1"/>
    <col min="16140" max="16146" width="4.7109375" style="1" customWidth="1"/>
    <col min="16147" max="16147" width="1.7109375" style="1" customWidth="1"/>
    <col min="16148" max="16148" width="24.85546875" style="1" customWidth="1"/>
    <col min="16149" max="16155" width="4.7109375" style="1" customWidth="1"/>
    <col min="16156" max="16156" width="1.7109375" style="1" customWidth="1"/>
    <col min="16157" max="16157" width="24.85546875" style="1" customWidth="1"/>
    <col min="16158" max="16164" width="4.7109375" style="1" customWidth="1"/>
    <col min="16165" max="16384" width="9.140625" style="1"/>
  </cols>
  <sheetData>
    <row r="1" spans="1:36" ht="6" customHeight="1" thickBot="1" x14ac:dyDescent="0.3"/>
    <row r="2" spans="1:36" s="2" customFormat="1" ht="17.100000000000001" customHeight="1" thickBot="1" x14ac:dyDescent="0.3">
      <c r="A2" s="3"/>
      <c r="B2" s="4" t="s">
        <v>5</v>
      </c>
      <c r="C2" s="204" t="s">
        <v>19</v>
      </c>
      <c r="D2" s="205"/>
      <c r="E2" s="204" t="s">
        <v>20</v>
      </c>
      <c r="F2" s="206"/>
      <c r="G2" s="207"/>
      <c r="H2" s="208"/>
      <c r="I2" s="5"/>
      <c r="J2" s="6"/>
      <c r="K2" s="4" t="s">
        <v>13</v>
      </c>
      <c r="L2" s="204" t="s">
        <v>19</v>
      </c>
      <c r="M2" s="205"/>
      <c r="N2" s="204" t="s">
        <v>20</v>
      </c>
      <c r="O2" s="206"/>
      <c r="P2" s="207"/>
      <c r="Q2" s="208"/>
      <c r="R2" s="5"/>
      <c r="S2" s="6"/>
      <c r="T2" s="4" t="s">
        <v>14</v>
      </c>
      <c r="U2" s="204" t="s">
        <v>19</v>
      </c>
      <c r="V2" s="205"/>
      <c r="W2" s="204" t="s">
        <v>20</v>
      </c>
      <c r="X2" s="206"/>
      <c r="Y2" s="207"/>
      <c r="Z2" s="208"/>
      <c r="AA2" s="5"/>
      <c r="AB2" s="141"/>
    </row>
    <row r="3" spans="1:36" ht="17.100000000000001" customHeight="1" thickTop="1" x14ac:dyDescent="0.25">
      <c r="A3" s="7"/>
      <c r="B3" s="8" t="s">
        <v>21</v>
      </c>
      <c r="C3" s="9">
        <v>82</v>
      </c>
      <c r="D3" s="9">
        <v>81</v>
      </c>
      <c r="E3" s="9">
        <f t="shared" ref="E3:F6" si="0">G3-C3</f>
        <v>17</v>
      </c>
      <c r="F3" s="10">
        <f t="shared" si="0"/>
        <v>17</v>
      </c>
      <c r="G3" s="11">
        <v>99</v>
      </c>
      <c r="H3" s="9">
        <v>98</v>
      </c>
      <c r="I3" s="12">
        <f>G3+H3</f>
        <v>197</v>
      </c>
      <c r="J3" s="13"/>
      <c r="K3" s="8" t="s">
        <v>98</v>
      </c>
      <c r="L3" s="9">
        <v>92</v>
      </c>
      <c r="M3" s="9">
        <v>90</v>
      </c>
      <c r="N3" s="9">
        <f t="shared" ref="N3:O6" si="1">P3-L3</f>
        <v>62</v>
      </c>
      <c r="O3" s="10">
        <f t="shared" si="1"/>
        <v>43</v>
      </c>
      <c r="P3" s="11">
        <v>154</v>
      </c>
      <c r="Q3" s="9">
        <v>133</v>
      </c>
      <c r="R3" s="12">
        <f>P3+Q3</f>
        <v>287</v>
      </c>
      <c r="S3" s="13"/>
      <c r="T3" s="8" t="s">
        <v>47</v>
      </c>
      <c r="U3" s="9">
        <v>80</v>
      </c>
      <c r="V3" s="9">
        <v>71</v>
      </c>
      <c r="W3" s="9">
        <f t="shared" ref="W3:X6" si="2">Y3-U3</f>
        <v>24</v>
      </c>
      <c r="X3" s="10">
        <f t="shared" si="2"/>
        <v>34</v>
      </c>
      <c r="Y3" s="11">
        <v>104</v>
      </c>
      <c r="Z3" s="9">
        <v>105</v>
      </c>
      <c r="AA3" s="12">
        <f>Y3+Z3</f>
        <v>209</v>
      </c>
      <c r="AB3" s="142"/>
    </row>
    <row r="4" spans="1:36" ht="17.100000000000001" customHeight="1" x14ac:dyDescent="0.25">
      <c r="A4" s="7"/>
      <c r="B4" s="14" t="s">
        <v>24</v>
      </c>
      <c r="C4" s="15">
        <v>85</v>
      </c>
      <c r="D4" s="15">
        <v>83</v>
      </c>
      <c r="E4" s="15">
        <f t="shared" si="0"/>
        <v>51</v>
      </c>
      <c r="F4" s="16">
        <f t="shared" si="0"/>
        <v>36</v>
      </c>
      <c r="G4" s="17">
        <v>136</v>
      </c>
      <c r="H4" s="18">
        <v>119</v>
      </c>
      <c r="I4" s="19">
        <f>G4+H4</f>
        <v>255</v>
      </c>
      <c r="J4" s="13"/>
      <c r="K4" s="14" t="s">
        <v>25</v>
      </c>
      <c r="L4" s="15">
        <v>78</v>
      </c>
      <c r="M4" s="15">
        <v>86</v>
      </c>
      <c r="N4" s="15">
        <f t="shared" si="1"/>
        <v>26</v>
      </c>
      <c r="O4" s="16">
        <f t="shared" si="1"/>
        <v>33</v>
      </c>
      <c r="P4" s="17">
        <v>104</v>
      </c>
      <c r="Q4" s="18">
        <v>119</v>
      </c>
      <c r="R4" s="19">
        <f>P4+Q4</f>
        <v>223</v>
      </c>
      <c r="S4" s="13"/>
      <c r="T4" s="14" t="s">
        <v>40</v>
      </c>
      <c r="U4" s="15">
        <v>69</v>
      </c>
      <c r="V4" s="15">
        <v>80</v>
      </c>
      <c r="W4" s="15">
        <f t="shared" si="2"/>
        <v>24</v>
      </c>
      <c r="X4" s="16">
        <f t="shared" si="2"/>
        <v>35</v>
      </c>
      <c r="Y4" s="17">
        <v>93</v>
      </c>
      <c r="Z4" s="18">
        <v>115</v>
      </c>
      <c r="AA4" s="19">
        <f>Y4+Z4</f>
        <v>208</v>
      </c>
      <c r="AB4" s="142"/>
    </row>
    <row r="5" spans="1:36" ht="17.100000000000001" customHeight="1" x14ac:dyDescent="0.25">
      <c r="A5" s="7"/>
      <c r="B5" s="14" t="s">
        <v>28</v>
      </c>
      <c r="C5" s="15">
        <v>94</v>
      </c>
      <c r="D5" s="15">
        <v>89</v>
      </c>
      <c r="E5" s="15">
        <f t="shared" si="0"/>
        <v>41</v>
      </c>
      <c r="F5" s="16">
        <f t="shared" si="0"/>
        <v>43</v>
      </c>
      <c r="G5" s="17">
        <v>135</v>
      </c>
      <c r="H5" s="18">
        <v>132</v>
      </c>
      <c r="I5" s="19">
        <f>G5+H5</f>
        <v>267</v>
      </c>
      <c r="J5" s="13"/>
      <c r="K5" s="14" t="s">
        <v>29</v>
      </c>
      <c r="L5" s="15">
        <v>70</v>
      </c>
      <c r="M5" s="15">
        <v>69</v>
      </c>
      <c r="N5" s="15">
        <f t="shared" si="1"/>
        <v>44</v>
      </c>
      <c r="O5" s="16">
        <f t="shared" si="1"/>
        <v>17</v>
      </c>
      <c r="P5" s="17">
        <v>114</v>
      </c>
      <c r="Q5" s="18">
        <v>86</v>
      </c>
      <c r="R5" s="19">
        <f>P5+Q5</f>
        <v>200</v>
      </c>
      <c r="S5" s="13"/>
      <c r="T5" s="14" t="s">
        <v>43</v>
      </c>
      <c r="U5" s="15">
        <v>85</v>
      </c>
      <c r="V5" s="15">
        <v>85</v>
      </c>
      <c r="W5" s="15">
        <f t="shared" si="2"/>
        <v>41</v>
      </c>
      <c r="X5" s="16">
        <f t="shared" si="2"/>
        <v>25</v>
      </c>
      <c r="Y5" s="17">
        <v>126</v>
      </c>
      <c r="Z5" s="18">
        <v>110</v>
      </c>
      <c r="AA5" s="19">
        <f>Y5+Z5</f>
        <v>236</v>
      </c>
      <c r="AB5" s="142"/>
    </row>
    <row r="6" spans="1:36" ht="17.100000000000001" customHeight="1" thickBot="1" x14ac:dyDescent="0.3">
      <c r="A6" s="7"/>
      <c r="B6" s="2" t="s">
        <v>31</v>
      </c>
      <c r="C6" s="20">
        <v>100</v>
      </c>
      <c r="D6" s="20">
        <v>101</v>
      </c>
      <c r="E6" s="20">
        <f t="shared" si="0"/>
        <v>45</v>
      </c>
      <c r="F6" s="21">
        <f t="shared" si="0"/>
        <v>45</v>
      </c>
      <c r="G6" s="22">
        <v>145</v>
      </c>
      <c r="H6" s="3">
        <v>146</v>
      </c>
      <c r="I6" s="6">
        <f>G6+H6</f>
        <v>291</v>
      </c>
      <c r="J6" s="13"/>
      <c r="K6" s="2" t="s">
        <v>32</v>
      </c>
      <c r="L6" s="20">
        <v>87</v>
      </c>
      <c r="M6" s="20">
        <v>85</v>
      </c>
      <c r="N6" s="20">
        <f t="shared" si="1"/>
        <v>44</v>
      </c>
      <c r="O6" s="21">
        <f t="shared" si="1"/>
        <v>27</v>
      </c>
      <c r="P6" s="22">
        <v>131</v>
      </c>
      <c r="Q6" s="3">
        <v>112</v>
      </c>
      <c r="R6" s="6">
        <f>P6+Q6</f>
        <v>243</v>
      </c>
      <c r="S6" s="13"/>
      <c r="T6" s="2" t="s">
        <v>86</v>
      </c>
      <c r="U6" s="20">
        <v>78</v>
      </c>
      <c r="V6" s="20">
        <v>80</v>
      </c>
      <c r="W6" s="20">
        <f t="shared" si="2"/>
        <v>26</v>
      </c>
      <c r="X6" s="21">
        <f t="shared" si="2"/>
        <v>30</v>
      </c>
      <c r="Y6" s="22">
        <v>104</v>
      </c>
      <c r="Z6" s="3">
        <v>110</v>
      </c>
      <c r="AA6" s="6">
        <f>Y6+Z6</f>
        <v>214</v>
      </c>
      <c r="AB6" s="142"/>
    </row>
    <row r="7" spans="1:36" ht="17.100000000000001" customHeight="1" thickTop="1" thickBot="1" x14ac:dyDescent="0.3">
      <c r="A7" s="7"/>
      <c r="B7" s="23"/>
      <c r="C7" s="24"/>
      <c r="D7" s="24"/>
      <c r="E7" s="24"/>
      <c r="F7" s="25"/>
      <c r="G7" s="26">
        <f>SUM(G3:G6)</f>
        <v>515</v>
      </c>
      <c r="H7" s="27">
        <f>SUM(H3:H6)</f>
        <v>495</v>
      </c>
      <c r="I7" s="201">
        <f>SUM(I3:I6)</f>
        <v>1010</v>
      </c>
      <c r="J7" s="13"/>
      <c r="K7" s="27"/>
      <c r="L7" s="24"/>
      <c r="M7" s="24"/>
      <c r="N7" s="24"/>
      <c r="O7" s="25"/>
      <c r="P7" s="26">
        <f>SUM(P3:P6)</f>
        <v>503</v>
      </c>
      <c r="Q7" s="27">
        <f>SUM(Q3:Q6)</f>
        <v>450</v>
      </c>
      <c r="R7" s="201">
        <f>SUM(R3:R6)</f>
        <v>953</v>
      </c>
      <c r="S7" s="13"/>
      <c r="T7" s="27"/>
      <c r="U7" s="28"/>
      <c r="V7" s="28"/>
      <c r="W7" s="28"/>
      <c r="X7" s="29"/>
      <c r="Y7" s="26">
        <f>SUM(Y3:Y6)</f>
        <v>427</v>
      </c>
      <c r="Z7" s="27">
        <f>SUM(Z3:Z6)</f>
        <v>440</v>
      </c>
      <c r="AA7" s="201">
        <f>SUM(AA3:AA6)</f>
        <v>867</v>
      </c>
      <c r="AB7" s="142"/>
    </row>
    <row r="8" spans="1:36" ht="6" customHeight="1" thickBot="1" x14ac:dyDescent="0.3"/>
    <row r="9" spans="1:36" s="2" customFormat="1" ht="17.100000000000001" customHeight="1" thickBot="1" x14ac:dyDescent="0.3">
      <c r="A9" s="3"/>
      <c r="B9" s="4" t="s">
        <v>8</v>
      </c>
      <c r="C9" s="204" t="s">
        <v>19</v>
      </c>
      <c r="D9" s="205"/>
      <c r="E9" s="204" t="s">
        <v>20</v>
      </c>
      <c r="F9" s="206"/>
      <c r="G9" s="207"/>
      <c r="H9" s="208"/>
      <c r="I9" s="5"/>
      <c r="J9" s="6"/>
      <c r="K9" s="4" t="s">
        <v>10</v>
      </c>
      <c r="L9" s="204" t="s">
        <v>19</v>
      </c>
      <c r="M9" s="205"/>
      <c r="N9" s="204" t="s">
        <v>20</v>
      </c>
      <c r="O9" s="206"/>
      <c r="P9" s="207"/>
      <c r="Q9" s="208"/>
      <c r="R9" s="5"/>
      <c r="S9" s="6"/>
      <c r="T9" s="4" t="s">
        <v>7</v>
      </c>
      <c r="U9" s="204" t="s">
        <v>19</v>
      </c>
      <c r="V9" s="205"/>
      <c r="W9" s="204" t="s">
        <v>20</v>
      </c>
      <c r="X9" s="206"/>
      <c r="Y9" s="207"/>
      <c r="Z9" s="208"/>
      <c r="AA9" s="5"/>
      <c r="AB9" s="141"/>
    </row>
    <row r="10" spans="1:36" ht="17.100000000000001" customHeight="1" thickTop="1" x14ac:dyDescent="0.25">
      <c r="A10" s="7"/>
      <c r="B10" s="8" t="s">
        <v>26</v>
      </c>
      <c r="C10" s="9">
        <v>85</v>
      </c>
      <c r="D10" s="9">
        <v>77</v>
      </c>
      <c r="E10" s="9">
        <f t="shared" ref="E10:F13" si="3">G10-C10</f>
        <v>23</v>
      </c>
      <c r="F10" s="10">
        <f t="shared" si="3"/>
        <v>25</v>
      </c>
      <c r="G10" s="11">
        <v>108</v>
      </c>
      <c r="H10" s="9">
        <v>102</v>
      </c>
      <c r="I10" s="12">
        <f>G10+H10</f>
        <v>210</v>
      </c>
      <c r="J10" s="13"/>
      <c r="K10" s="8" t="s">
        <v>95</v>
      </c>
      <c r="L10" s="9">
        <v>81</v>
      </c>
      <c r="M10" s="9">
        <v>73</v>
      </c>
      <c r="N10" s="9">
        <f t="shared" ref="N10:O13" si="4">P10-L10</f>
        <v>27</v>
      </c>
      <c r="O10" s="10">
        <f t="shared" si="4"/>
        <v>36</v>
      </c>
      <c r="P10" s="11">
        <v>108</v>
      </c>
      <c r="Q10" s="9">
        <v>109</v>
      </c>
      <c r="R10" s="12">
        <f>P10+Q10</f>
        <v>217</v>
      </c>
      <c r="S10" s="13"/>
      <c r="T10" s="8" t="s">
        <v>35</v>
      </c>
      <c r="U10" s="9">
        <v>71</v>
      </c>
      <c r="V10" s="9">
        <v>88</v>
      </c>
      <c r="W10" s="9">
        <f t="shared" ref="W10:X13" si="5">Y10-U10</f>
        <v>35</v>
      </c>
      <c r="X10" s="10">
        <f t="shared" si="5"/>
        <v>26</v>
      </c>
      <c r="Y10" s="11">
        <v>106</v>
      </c>
      <c r="Z10" s="9">
        <v>114</v>
      </c>
      <c r="AA10" s="12">
        <f>Y10+Z10</f>
        <v>220</v>
      </c>
      <c r="AB10" s="142"/>
    </row>
    <row r="11" spans="1:36" ht="17.100000000000001" customHeight="1" x14ac:dyDescent="0.25">
      <c r="A11" s="7"/>
      <c r="B11" s="14" t="s">
        <v>37</v>
      </c>
      <c r="C11" s="15">
        <v>79</v>
      </c>
      <c r="D11" s="15">
        <v>92</v>
      </c>
      <c r="E11" s="15">
        <f t="shared" si="3"/>
        <v>44</v>
      </c>
      <c r="F11" s="16">
        <f t="shared" si="3"/>
        <v>31</v>
      </c>
      <c r="G11" s="17">
        <v>123</v>
      </c>
      <c r="H11" s="18">
        <v>123</v>
      </c>
      <c r="I11" s="19">
        <f>G11+H11</f>
        <v>246</v>
      </c>
      <c r="J11" s="13"/>
      <c r="K11" s="14" t="s">
        <v>38</v>
      </c>
      <c r="L11" s="15">
        <v>76</v>
      </c>
      <c r="M11" s="15">
        <v>67</v>
      </c>
      <c r="N11" s="15">
        <f t="shared" si="4"/>
        <v>33</v>
      </c>
      <c r="O11" s="16">
        <f t="shared" si="4"/>
        <v>16</v>
      </c>
      <c r="P11" s="17">
        <v>109</v>
      </c>
      <c r="Q11" s="18">
        <v>83</v>
      </c>
      <c r="R11" s="19">
        <f>P11+Q11</f>
        <v>192</v>
      </c>
      <c r="S11" s="13"/>
      <c r="T11" s="14" t="s">
        <v>39</v>
      </c>
      <c r="U11" s="15">
        <v>91</v>
      </c>
      <c r="V11" s="15">
        <v>72</v>
      </c>
      <c r="W11" s="15">
        <f t="shared" si="5"/>
        <v>39</v>
      </c>
      <c r="X11" s="16">
        <f t="shared" si="5"/>
        <v>45</v>
      </c>
      <c r="Y11" s="17">
        <v>130</v>
      </c>
      <c r="Z11" s="18">
        <v>117</v>
      </c>
      <c r="AA11" s="19">
        <f>Y11+Z11</f>
        <v>247</v>
      </c>
      <c r="AB11" s="142"/>
    </row>
    <row r="12" spans="1:36" ht="17.100000000000001" customHeight="1" x14ac:dyDescent="0.25">
      <c r="A12" s="7"/>
      <c r="B12" s="14" t="s">
        <v>41</v>
      </c>
      <c r="C12" s="15">
        <v>76</v>
      </c>
      <c r="D12" s="15">
        <v>75</v>
      </c>
      <c r="E12" s="15">
        <f t="shared" si="3"/>
        <v>16</v>
      </c>
      <c r="F12" s="16">
        <f t="shared" si="3"/>
        <v>35</v>
      </c>
      <c r="G12" s="17">
        <v>92</v>
      </c>
      <c r="H12" s="18">
        <v>110</v>
      </c>
      <c r="I12" s="19">
        <f>G12+H12</f>
        <v>202</v>
      </c>
      <c r="J12" s="13"/>
      <c r="K12" s="14" t="s">
        <v>34</v>
      </c>
      <c r="L12" s="15">
        <v>73</v>
      </c>
      <c r="M12" s="15">
        <v>79</v>
      </c>
      <c r="N12" s="15">
        <f t="shared" si="4"/>
        <v>26</v>
      </c>
      <c r="O12" s="16">
        <f t="shared" si="4"/>
        <v>22</v>
      </c>
      <c r="P12" s="17">
        <v>99</v>
      </c>
      <c r="Q12" s="18">
        <v>101</v>
      </c>
      <c r="R12" s="19">
        <f>P12+Q12</f>
        <v>200</v>
      </c>
      <c r="S12" s="13"/>
      <c r="T12" s="14" t="s">
        <v>42</v>
      </c>
      <c r="U12" s="15">
        <v>96</v>
      </c>
      <c r="V12" s="15">
        <v>81</v>
      </c>
      <c r="W12" s="15">
        <f t="shared" si="5"/>
        <v>36</v>
      </c>
      <c r="X12" s="16">
        <f t="shared" si="5"/>
        <v>26</v>
      </c>
      <c r="Y12" s="17">
        <v>132</v>
      </c>
      <c r="Z12" s="18">
        <v>107</v>
      </c>
      <c r="AA12" s="19">
        <f>Y12+Z12</f>
        <v>239</v>
      </c>
      <c r="AB12" s="142"/>
    </row>
    <row r="13" spans="1:36" ht="17.100000000000001" customHeight="1" thickBot="1" x14ac:dyDescent="0.3">
      <c r="A13" s="7"/>
      <c r="B13" s="2" t="s">
        <v>44</v>
      </c>
      <c r="C13" s="20">
        <v>77</v>
      </c>
      <c r="D13" s="20">
        <v>94</v>
      </c>
      <c r="E13" s="20">
        <f t="shared" si="3"/>
        <v>35</v>
      </c>
      <c r="F13" s="21">
        <f t="shared" si="3"/>
        <v>44</v>
      </c>
      <c r="G13" s="22">
        <v>112</v>
      </c>
      <c r="H13" s="3">
        <v>138</v>
      </c>
      <c r="I13" s="6">
        <f>G13+H13</f>
        <v>250</v>
      </c>
      <c r="J13" s="13"/>
      <c r="K13" s="2" t="s">
        <v>45</v>
      </c>
      <c r="L13" s="20">
        <v>90</v>
      </c>
      <c r="M13" s="20">
        <v>80</v>
      </c>
      <c r="N13" s="20">
        <f t="shared" si="4"/>
        <v>25</v>
      </c>
      <c r="O13" s="21">
        <f t="shared" si="4"/>
        <v>36</v>
      </c>
      <c r="P13" s="22">
        <v>115</v>
      </c>
      <c r="Q13" s="3">
        <v>116</v>
      </c>
      <c r="R13" s="6">
        <f>P13+Q13</f>
        <v>231</v>
      </c>
      <c r="S13" s="13"/>
      <c r="T13" s="2" t="s">
        <v>46</v>
      </c>
      <c r="U13" s="20">
        <v>86</v>
      </c>
      <c r="V13" s="20">
        <v>80</v>
      </c>
      <c r="W13" s="20">
        <f t="shared" si="5"/>
        <v>33</v>
      </c>
      <c r="X13" s="21">
        <f t="shared" si="5"/>
        <v>27</v>
      </c>
      <c r="Y13" s="22">
        <v>119</v>
      </c>
      <c r="Z13" s="3">
        <v>107</v>
      </c>
      <c r="AA13" s="6">
        <f>Y13+Z13</f>
        <v>226</v>
      </c>
      <c r="AB13" s="142"/>
    </row>
    <row r="14" spans="1:36" ht="17.100000000000001" customHeight="1" thickTop="1" thickBot="1" x14ac:dyDescent="0.3">
      <c r="A14" s="7"/>
      <c r="B14" s="27"/>
      <c r="C14" s="28"/>
      <c r="D14" s="28"/>
      <c r="E14" s="28"/>
      <c r="F14" s="29"/>
      <c r="G14" s="26">
        <f>SUM(G10:G13)</f>
        <v>435</v>
      </c>
      <c r="H14" s="27">
        <f>SUM(H10:H13)</f>
        <v>473</v>
      </c>
      <c r="I14" s="201">
        <f>SUM(I10:I13)</f>
        <v>908</v>
      </c>
      <c r="J14" s="13"/>
      <c r="K14" s="27"/>
      <c r="L14" s="28"/>
      <c r="M14" s="28"/>
      <c r="N14" s="28"/>
      <c r="O14" s="29"/>
      <c r="P14" s="26">
        <f>SUM(P10:P13)</f>
        <v>431</v>
      </c>
      <c r="Q14" s="27">
        <f>SUM(Q10:Q13)</f>
        <v>409</v>
      </c>
      <c r="R14" s="201">
        <f>SUM(R10:R13)</f>
        <v>840</v>
      </c>
      <c r="S14" s="13"/>
      <c r="T14" s="27"/>
      <c r="U14" s="28"/>
      <c r="V14" s="28"/>
      <c r="W14" s="28"/>
      <c r="X14" s="29"/>
      <c r="Y14" s="26">
        <f>SUM(Y10:Y13)</f>
        <v>487</v>
      </c>
      <c r="Z14" s="27">
        <f>SUM(Z10:Z13)</f>
        <v>445</v>
      </c>
      <c r="AA14" s="201">
        <f>SUM(AA10:AA13)</f>
        <v>932</v>
      </c>
      <c r="AB14" s="142"/>
    </row>
    <row r="15" spans="1:36" ht="6" customHeight="1" thickBot="1" x14ac:dyDescent="0.3"/>
    <row r="16" spans="1:36" s="2" customFormat="1" ht="17.100000000000001" customHeight="1" thickBot="1" x14ac:dyDescent="0.3">
      <c r="A16" s="3"/>
      <c r="B16" s="4" t="s">
        <v>18</v>
      </c>
      <c r="C16" s="204" t="s">
        <v>19</v>
      </c>
      <c r="D16" s="205"/>
      <c r="E16" s="204" t="s">
        <v>20</v>
      </c>
      <c r="F16" s="206"/>
      <c r="G16" s="207"/>
      <c r="H16" s="208"/>
      <c r="I16" s="5"/>
      <c r="J16" s="6"/>
      <c r="K16" s="4" t="s">
        <v>4</v>
      </c>
      <c r="L16" s="204" t="s">
        <v>19</v>
      </c>
      <c r="M16" s="205"/>
      <c r="N16" s="204" t="s">
        <v>20</v>
      </c>
      <c r="O16" s="206"/>
      <c r="P16" s="207"/>
      <c r="Q16" s="208"/>
      <c r="R16" s="5"/>
      <c r="S16" s="6"/>
      <c r="T16" s="4" t="s">
        <v>17</v>
      </c>
      <c r="U16" s="204" t="s">
        <v>19</v>
      </c>
      <c r="V16" s="205"/>
      <c r="W16" s="204" t="s">
        <v>20</v>
      </c>
      <c r="X16" s="206"/>
      <c r="Y16" s="207"/>
      <c r="Z16" s="208"/>
      <c r="AA16" s="5"/>
      <c r="AJ16" s="143"/>
    </row>
    <row r="17" spans="1:36" ht="17.100000000000001" customHeight="1" thickTop="1" x14ac:dyDescent="0.25">
      <c r="A17" s="7"/>
      <c r="B17" s="8" t="s">
        <v>48</v>
      </c>
      <c r="C17" s="9">
        <v>73</v>
      </c>
      <c r="D17" s="9">
        <v>80</v>
      </c>
      <c r="E17" s="9">
        <f t="shared" ref="E17:F20" si="6">G17-C17</f>
        <v>33</v>
      </c>
      <c r="F17" s="10">
        <f t="shared" si="6"/>
        <v>35</v>
      </c>
      <c r="G17" s="11">
        <v>106</v>
      </c>
      <c r="H17" s="9">
        <v>115</v>
      </c>
      <c r="I17" s="12">
        <f>G17+H17</f>
        <v>221</v>
      </c>
      <c r="J17" s="13"/>
      <c r="K17" s="8" t="s">
        <v>53</v>
      </c>
      <c r="L17" s="9">
        <v>88</v>
      </c>
      <c r="M17" s="9">
        <v>86</v>
      </c>
      <c r="N17" s="9">
        <f t="shared" ref="N17:O20" si="7">P17-L17</f>
        <v>54</v>
      </c>
      <c r="O17" s="10">
        <f t="shared" si="7"/>
        <v>44</v>
      </c>
      <c r="P17" s="11">
        <v>142</v>
      </c>
      <c r="Q17" s="9">
        <v>130</v>
      </c>
      <c r="R17" s="12">
        <f>P17+Q17</f>
        <v>272</v>
      </c>
      <c r="S17" s="13"/>
      <c r="T17" s="8" t="s">
        <v>76</v>
      </c>
      <c r="U17" s="9">
        <v>69</v>
      </c>
      <c r="V17" s="9">
        <v>89</v>
      </c>
      <c r="W17" s="9">
        <f t="shared" ref="W17:X20" si="8">Y17-U17</f>
        <v>32</v>
      </c>
      <c r="X17" s="10">
        <f t="shared" si="8"/>
        <v>26</v>
      </c>
      <c r="Y17" s="11">
        <v>101</v>
      </c>
      <c r="Z17" s="9">
        <v>115</v>
      </c>
      <c r="AA17" s="12">
        <f>Y17+Z17</f>
        <v>216</v>
      </c>
      <c r="AD17" s="2"/>
      <c r="AE17" s="2"/>
      <c r="AF17" s="2"/>
      <c r="AG17" s="2"/>
      <c r="AH17" s="2"/>
      <c r="AI17" s="2"/>
      <c r="AJ17" s="2"/>
    </row>
    <row r="18" spans="1:36" ht="17.100000000000001" customHeight="1" x14ac:dyDescent="0.25">
      <c r="A18" s="7"/>
      <c r="B18" s="202" t="s">
        <v>119</v>
      </c>
      <c r="C18" s="15">
        <v>72</v>
      </c>
      <c r="D18" s="15">
        <v>54</v>
      </c>
      <c r="E18" s="15">
        <f t="shared" si="6"/>
        <v>26</v>
      </c>
      <c r="F18" s="16">
        <f t="shared" si="6"/>
        <v>16</v>
      </c>
      <c r="G18" s="17">
        <v>98</v>
      </c>
      <c r="H18" s="18">
        <v>70</v>
      </c>
      <c r="I18" s="19">
        <f>G18+H18</f>
        <v>168</v>
      </c>
      <c r="J18" s="13"/>
      <c r="K18" s="14" t="s">
        <v>50</v>
      </c>
      <c r="L18" s="15">
        <v>87</v>
      </c>
      <c r="M18" s="15">
        <v>88</v>
      </c>
      <c r="N18" s="15">
        <f t="shared" si="7"/>
        <v>35</v>
      </c>
      <c r="O18" s="16">
        <f t="shared" si="7"/>
        <v>41</v>
      </c>
      <c r="P18" s="17">
        <v>122</v>
      </c>
      <c r="Q18" s="18">
        <v>129</v>
      </c>
      <c r="R18" s="19">
        <f>P18+Q18</f>
        <v>251</v>
      </c>
      <c r="S18" s="13"/>
      <c r="T18" s="14" t="s">
        <v>51</v>
      </c>
      <c r="U18" s="15">
        <v>80</v>
      </c>
      <c r="V18" s="15">
        <v>93</v>
      </c>
      <c r="W18" s="15">
        <f t="shared" si="8"/>
        <v>26</v>
      </c>
      <c r="X18" s="16">
        <f t="shared" si="8"/>
        <v>34</v>
      </c>
      <c r="Y18" s="17">
        <v>106</v>
      </c>
      <c r="Z18" s="18">
        <v>127</v>
      </c>
      <c r="AA18" s="19">
        <f>Y18+Z18</f>
        <v>233</v>
      </c>
      <c r="AD18" s="2"/>
      <c r="AE18" s="2"/>
      <c r="AF18" s="2"/>
      <c r="AG18" s="2"/>
      <c r="AH18" s="2"/>
      <c r="AI18" s="2"/>
      <c r="AJ18" s="2"/>
    </row>
    <row r="19" spans="1:36" ht="17.100000000000001" customHeight="1" x14ac:dyDescent="0.25">
      <c r="A19" s="7"/>
      <c r="B19" s="14" t="s">
        <v>52</v>
      </c>
      <c r="C19" s="15">
        <v>65</v>
      </c>
      <c r="D19" s="15">
        <v>62</v>
      </c>
      <c r="E19" s="15">
        <f t="shared" si="6"/>
        <v>26</v>
      </c>
      <c r="F19" s="16">
        <f t="shared" si="6"/>
        <v>31</v>
      </c>
      <c r="G19" s="17">
        <v>91</v>
      </c>
      <c r="H19" s="18">
        <v>93</v>
      </c>
      <c r="I19" s="19">
        <f>G19+H19</f>
        <v>184</v>
      </c>
      <c r="J19" s="13"/>
      <c r="K19" s="17" t="s">
        <v>75</v>
      </c>
      <c r="L19" s="15">
        <v>79</v>
      </c>
      <c r="M19" s="15">
        <v>77</v>
      </c>
      <c r="N19" s="15">
        <f t="shared" si="7"/>
        <v>34</v>
      </c>
      <c r="O19" s="16">
        <f t="shared" si="7"/>
        <v>26</v>
      </c>
      <c r="P19" s="17">
        <v>113</v>
      </c>
      <c r="Q19" s="18">
        <v>103</v>
      </c>
      <c r="R19" s="19">
        <f>P19+Q19</f>
        <v>216</v>
      </c>
      <c r="S19" s="13"/>
      <c r="T19" s="14" t="s">
        <v>54</v>
      </c>
      <c r="U19" s="15">
        <v>72</v>
      </c>
      <c r="V19" s="15">
        <v>63</v>
      </c>
      <c r="W19" s="15">
        <f t="shared" si="8"/>
        <v>26</v>
      </c>
      <c r="X19" s="16">
        <f t="shared" si="8"/>
        <v>26</v>
      </c>
      <c r="Y19" s="17">
        <v>98</v>
      </c>
      <c r="Z19" s="18">
        <v>89</v>
      </c>
      <c r="AA19" s="19">
        <f>Y19+Z19</f>
        <v>187</v>
      </c>
      <c r="AD19" s="2"/>
      <c r="AE19" s="2"/>
      <c r="AF19" s="2"/>
      <c r="AG19" s="2"/>
      <c r="AH19" s="2"/>
      <c r="AI19" s="2"/>
      <c r="AJ19" s="2"/>
    </row>
    <row r="20" spans="1:36" ht="17.100000000000001" customHeight="1" thickBot="1" x14ac:dyDescent="0.3">
      <c r="A20" s="7"/>
      <c r="B20" s="2" t="s">
        <v>115</v>
      </c>
      <c r="C20" s="20">
        <v>73</v>
      </c>
      <c r="D20" s="20">
        <v>73</v>
      </c>
      <c r="E20" s="20">
        <f t="shared" si="6"/>
        <v>25</v>
      </c>
      <c r="F20" s="21">
        <f t="shared" si="6"/>
        <v>15</v>
      </c>
      <c r="G20" s="22">
        <v>98</v>
      </c>
      <c r="H20" s="3">
        <v>88</v>
      </c>
      <c r="I20" s="6">
        <f>G20+H20</f>
        <v>186</v>
      </c>
      <c r="J20" s="13"/>
      <c r="K20" s="30" t="s">
        <v>77</v>
      </c>
      <c r="L20" s="20">
        <v>86</v>
      </c>
      <c r="M20" s="20">
        <v>77</v>
      </c>
      <c r="N20" s="20">
        <f t="shared" si="7"/>
        <v>36</v>
      </c>
      <c r="O20" s="21">
        <f t="shared" si="7"/>
        <v>33</v>
      </c>
      <c r="P20" s="22">
        <v>122</v>
      </c>
      <c r="Q20" s="3">
        <v>110</v>
      </c>
      <c r="R20" s="6">
        <f>P20+Q20</f>
        <v>232</v>
      </c>
      <c r="S20" s="13"/>
      <c r="T20" s="2" t="s">
        <v>112</v>
      </c>
      <c r="U20" s="20">
        <v>88</v>
      </c>
      <c r="V20" s="20">
        <v>92</v>
      </c>
      <c r="W20" s="20">
        <f t="shared" si="8"/>
        <v>51</v>
      </c>
      <c r="X20" s="21">
        <f t="shared" si="8"/>
        <v>36</v>
      </c>
      <c r="Y20" s="22">
        <v>139</v>
      </c>
      <c r="Z20" s="3">
        <v>128</v>
      </c>
      <c r="AA20" s="6">
        <f>Y20+Z20</f>
        <v>267</v>
      </c>
      <c r="AD20" s="2"/>
      <c r="AE20" s="2"/>
      <c r="AF20" s="2"/>
      <c r="AG20" s="2"/>
      <c r="AH20" s="2"/>
      <c r="AI20" s="2"/>
      <c r="AJ20" s="2"/>
    </row>
    <row r="21" spans="1:36" ht="17.100000000000001" customHeight="1" thickTop="1" thickBot="1" x14ac:dyDescent="0.3">
      <c r="A21" s="7"/>
      <c r="B21" s="27"/>
      <c r="C21" s="24"/>
      <c r="D21" s="24"/>
      <c r="E21" s="24"/>
      <c r="F21" s="25"/>
      <c r="G21" s="26">
        <f>SUM(G17:G20)</f>
        <v>393</v>
      </c>
      <c r="H21" s="27">
        <f>SUM(H17:H20)</f>
        <v>366</v>
      </c>
      <c r="I21" s="201">
        <f>SUM(I17:I20)</f>
        <v>759</v>
      </c>
      <c r="J21" s="13"/>
      <c r="K21" s="27"/>
      <c r="L21" s="28"/>
      <c r="M21" s="28"/>
      <c r="N21" s="28"/>
      <c r="O21" s="29"/>
      <c r="P21" s="26">
        <f>SUM(P17:P20)</f>
        <v>499</v>
      </c>
      <c r="Q21" s="27">
        <f>SUM(Q17:Q20)</f>
        <v>472</v>
      </c>
      <c r="R21" s="201">
        <f>SUM(R17:R20)</f>
        <v>971</v>
      </c>
      <c r="S21" s="13"/>
      <c r="T21" s="27"/>
      <c r="U21" s="28"/>
      <c r="V21" s="28"/>
      <c r="W21" s="28"/>
      <c r="X21" s="29"/>
      <c r="Y21" s="26">
        <f>SUM(Y17:Y20)</f>
        <v>444</v>
      </c>
      <c r="Z21" s="27">
        <f>SUM(Z17:Z20)</f>
        <v>459</v>
      </c>
      <c r="AA21" s="201">
        <f>SUM(AA17:AA20)</f>
        <v>903</v>
      </c>
      <c r="AD21" s="2"/>
      <c r="AE21" s="2"/>
      <c r="AF21" s="2"/>
      <c r="AG21" s="2"/>
      <c r="AH21" s="2"/>
      <c r="AI21" s="2"/>
      <c r="AJ21" s="2"/>
    </row>
    <row r="22" spans="1:36" ht="6" customHeight="1" thickBot="1" x14ac:dyDescent="0.3"/>
    <row r="23" spans="1:36" ht="17.100000000000001" customHeight="1" thickBot="1" x14ac:dyDescent="0.3">
      <c r="A23" s="7"/>
      <c r="B23" s="4" t="s">
        <v>12</v>
      </c>
      <c r="C23" s="204" t="s">
        <v>19</v>
      </c>
      <c r="D23" s="205"/>
      <c r="E23" s="204" t="s">
        <v>20</v>
      </c>
      <c r="F23" s="206"/>
      <c r="G23" s="207"/>
      <c r="H23" s="208"/>
      <c r="I23" s="5"/>
      <c r="J23" s="13"/>
      <c r="K23" s="4" t="s">
        <v>9</v>
      </c>
      <c r="L23" s="204" t="s">
        <v>19</v>
      </c>
      <c r="M23" s="205"/>
      <c r="N23" s="204" t="s">
        <v>20</v>
      </c>
      <c r="O23" s="206"/>
      <c r="P23" s="207"/>
      <c r="Q23" s="208"/>
      <c r="R23" s="5"/>
      <c r="S23" s="13"/>
      <c r="T23" s="4" t="s">
        <v>11</v>
      </c>
      <c r="U23" s="204" t="s">
        <v>19</v>
      </c>
      <c r="V23" s="205"/>
      <c r="W23" s="204" t="s">
        <v>20</v>
      </c>
      <c r="X23" s="206"/>
      <c r="Y23" s="207"/>
      <c r="Z23" s="208"/>
      <c r="AA23" s="5"/>
      <c r="AJ23" s="143"/>
    </row>
    <row r="24" spans="1:36" ht="17.100000000000001" customHeight="1" thickTop="1" x14ac:dyDescent="0.25">
      <c r="A24" s="7"/>
      <c r="B24" s="8" t="s">
        <v>56</v>
      </c>
      <c r="C24" s="9">
        <v>86</v>
      </c>
      <c r="D24" s="9">
        <v>82</v>
      </c>
      <c r="E24" s="9">
        <f t="shared" ref="E24:F27" si="9">G24-C24</f>
        <v>18</v>
      </c>
      <c r="F24" s="10">
        <f t="shared" si="9"/>
        <v>41</v>
      </c>
      <c r="G24" s="11">
        <v>104</v>
      </c>
      <c r="H24" s="9">
        <v>123</v>
      </c>
      <c r="I24" s="12">
        <f>G24+H24</f>
        <v>227</v>
      </c>
      <c r="J24" s="13"/>
      <c r="K24" s="8" t="s">
        <v>57</v>
      </c>
      <c r="L24" s="9">
        <v>62</v>
      </c>
      <c r="M24" s="9">
        <v>81</v>
      </c>
      <c r="N24" s="9">
        <f t="shared" ref="N24:O27" si="10">P24-L24</f>
        <v>35</v>
      </c>
      <c r="O24" s="10">
        <f t="shared" si="10"/>
        <v>26</v>
      </c>
      <c r="P24" s="11">
        <v>97</v>
      </c>
      <c r="Q24" s="9">
        <v>107</v>
      </c>
      <c r="R24" s="12">
        <f>P24+Q24</f>
        <v>204</v>
      </c>
      <c r="S24" s="13"/>
      <c r="T24" s="8" t="s">
        <v>113</v>
      </c>
      <c r="U24" s="9">
        <v>87</v>
      </c>
      <c r="V24" s="9">
        <v>92</v>
      </c>
      <c r="W24" s="9">
        <f t="shared" ref="W24:X27" si="11">Y24-U24</f>
        <v>36</v>
      </c>
      <c r="X24" s="10">
        <f t="shared" si="11"/>
        <v>32</v>
      </c>
      <c r="Y24" s="11">
        <v>123</v>
      </c>
      <c r="Z24" s="9">
        <v>124</v>
      </c>
      <c r="AA24" s="12">
        <f>Y24+Z24</f>
        <v>247</v>
      </c>
      <c r="AD24" s="2"/>
      <c r="AE24" s="2"/>
      <c r="AF24" s="2"/>
      <c r="AG24" s="2"/>
      <c r="AH24" s="2"/>
      <c r="AI24" s="2"/>
      <c r="AJ24" s="2"/>
    </row>
    <row r="25" spans="1:36" ht="17.100000000000001" customHeight="1" x14ac:dyDescent="0.25">
      <c r="A25" s="7"/>
      <c r="B25" s="14" t="s">
        <v>61</v>
      </c>
      <c r="C25" s="15">
        <v>63</v>
      </c>
      <c r="D25" s="15">
        <v>72</v>
      </c>
      <c r="E25" s="15">
        <f t="shared" si="9"/>
        <v>25</v>
      </c>
      <c r="F25" s="16">
        <f t="shared" si="9"/>
        <v>30</v>
      </c>
      <c r="G25" s="17">
        <v>88</v>
      </c>
      <c r="H25" s="18">
        <v>102</v>
      </c>
      <c r="I25" s="19">
        <f>G25+H25</f>
        <v>190</v>
      </c>
      <c r="J25" s="13"/>
      <c r="K25" s="14" t="s">
        <v>59</v>
      </c>
      <c r="L25" s="15">
        <v>81</v>
      </c>
      <c r="M25" s="15">
        <v>67</v>
      </c>
      <c r="N25" s="15">
        <f t="shared" si="10"/>
        <v>30</v>
      </c>
      <c r="O25" s="16">
        <f t="shared" si="10"/>
        <v>17</v>
      </c>
      <c r="P25" s="17">
        <v>111</v>
      </c>
      <c r="Q25" s="18">
        <v>84</v>
      </c>
      <c r="R25" s="19">
        <f>P25+Q25</f>
        <v>195</v>
      </c>
      <c r="S25" s="13"/>
      <c r="T25" s="14" t="s">
        <v>60</v>
      </c>
      <c r="U25" s="15">
        <v>81</v>
      </c>
      <c r="V25" s="15">
        <v>69</v>
      </c>
      <c r="W25" s="15">
        <f t="shared" si="11"/>
        <v>26</v>
      </c>
      <c r="X25" s="16">
        <f t="shared" si="11"/>
        <v>34</v>
      </c>
      <c r="Y25" s="17">
        <v>107</v>
      </c>
      <c r="Z25" s="18">
        <v>103</v>
      </c>
      <c r="AA25" s="19">
        <f>Y25+Z25</f>
        <v>210</v>
      </c>
      <c r="AD25" s="2"/>
      <c r="AE25" s="2"/>
      <c r="AF25" s="2"/>
      <c r="AG25" s="2"/>
      <c r="AH25" s="2"/>
      <c r="AI25" s="2"/>
      <c r="AJ25" s="2"/>
    </row>
    <row r="26" spans="1:36" ht="17.100000000000001" customHeight="1" x14ac:dyDescent="0.25">
      <c r="A26" s="7"/>
      <c r="B26" s="14" t="s">
        <v>58</v>
      </c>
      <c r="C26" s="15">
        <v>73</v>
      </c>
      <c r="D26" s="15">
        <v>78</v>
      </c>
      <c r="E26" s="15">
        <f t="shared" si="9"/>
        <v>18</v>
      </c>
      <c r="F26" s="16">
        <f t="shared" si="9"/>
        <v>26</v>
      </c>
      <c r="G26" s="17">
        <v>91</v>
      </c>
      <c r="H26" s="18">
        <v>104</v>
      </c>
      <c r="I26" s="19">
        <f>G26+H26</f>
        <v>195</v>
      </c>
      <c r="J26" s="13"/>
      <c r="K26" s="14" t="s">
        <v>62</v>
      </c>
      <c r="L26" s="15">
        <v>94</v>
      </c>
      <c r="M26" s="15">
        <v>80</v>
      </c>
      <c r="N26" s="15">
        <f t="shared" si="10"/>
        <v>35</v>
      </c>
      <c r="O26" s="16">
        <f t="shared" si="10"/>
        <v>33</v>
      </c>
      <c r="P26" s="17">
        <v>129</v>
      </c>
      <c r="Q26" s="18">
        <v>113</v>
      </c>
      <c r="R26" s="19">
        <f>P26+Q26</f>
        <v>242</v>
      </c>
      <c r="S26" s="13"/>
      <c r="T26" s="14" t="s">
        <v>63</v>
      </c>
      <c r="U26" s="15">
        <v>85</v>
      </c>
      <c r="V26" s="15">
        <v>78</v>
      </c>
      <c r="W26" s="15">
        <f t="shared" si="11"/>
        <v>36</v>
      </c>
      <c r="X26" s="16">
        <f t="shared" si="11"/>
        <v>26</v>
      </c>
      <c r="Y26" s="17">
        <v>121</v>
      </c>
      <c r="Z26" s="18">
        <v>104</v>
      </c>
      <c r="AA26" s="19">
        <f>Y26+Z26</f>
        <v>225</v>
      </c>
      <c r="AD26" s="2"/>
      <c r="AE26" s="2"/>
      <c r="AF26" s="2"/>
      <c r="AG26" s="2"/>
      <c r="AH26" s="2"/>
      <c r="AI26" s="2"/>
      <c r="AJ26" s="2"/>
    </row>
    <row r="27" spans="1:36" ht="17.100000000000001" customHeight="1" thickBot="1" x14ac:dyDescent="0.3">
      <c r="A27" s="7"/>
      <c r="B27" s="2" t="s">
        <v>64</v>
      </c>
      <c r="C27" s="20">
        <v>102</v>
      </c>
      <c r="D27" s="20">
        <v>89</v>
      </c>
      <c r="E27" s="20">
        <f t="shared" si="9"/>
        <v>36</v>
      </c>
      <c r="F27" s="21">
        <f t="shared" si="9"/>
        <v>42</v>
      </c>
      <c r="G27" s="22">
        <v>138</v>
      </c>
      <c r="H27" s="3">
        <v>131</v>
      </c>
      <c r="I27" s="6">
        <f>G27+H27</f>
        <v>269</v>
      </c>
      <c r="J27" s="13"/>
      <c r="K27" s="2" t="s">
        <v>65</v>
      </c>
      <c r="L27" s="20">
        <v>65</v>
      </c>
      <c r="M27" s="20">
        <v>79</v>
      </c>
      <c r="N27" s="20">
        <f t="shared" si="10"/>
        <v>43</v>
      </c>
      <c r="O27" s="21">
        <f t="shared" si="10"/>
        <v>35</v>
      </c>
      <c r="P27" s="22">
        <v>108</v>
      </c>
      <c r="Q27" s="3">
        <v>114</v>
      </c>
      <c r="R27" s="6">
        <f>P27+Q27</f>
        <v>222</v>
      </c>
      <c r="S27" s="13"/>
      <c r="T27" s="2" t="s">
        <v>66</v>
      </c>
      <c r="U27" s="20">
        <v>91</v>
      </c>
      <c r="V27" s="20">
        <v>100</v>
      </c>
      <c r="W27" s="20">
        <f t="shared" si="11"/>
        <v>34</v>
      </c>
      <c r="X27" s="21">
        <f t="shared" si="11"/>
        <v>33</v>
      </c>
      <c r="Y27" s="22">
        <v>125</v>
      </c>
      <c r="Z27" s="3">
        <v>133</v>
      </c>
      <c r="AA27" s="6">
        <f>Y27+Z27</f>
        <v>258</v>
      </c>
      <c r="AD27" s="2"/>
      <c r="AE27" s="2"/>
      <c r="AF27" s="2"/>
      <c r="AG27" s="2"/>
      <c r="AH27" s="2"/>
      <c r="AI27" s="2"/>
      <c r="AJ27" s="2"/>
    </row>
    <row r="28" spans="1:36" ht="17.100000000000001" customHeight="1" thickTop="1" thickBot="1" x14ac:dyDescent="0.3">
      <c r="A28" s="7"/>
      <c r="B28" s="27"/>
      <c r="C28" s="28"/>
      <c r="D28" s="28"/>
      <c r="E28" s="28"/>
      <c r="F28" s="29"/>
      <c r="G28" s="26">
        <f>SUM(G24:G27)</f>
        <v>421</v>
      </c>
      <c r="H28" s="27">
        <f>SUM(H24:H27)</f>
        <v>460</v>
      </c>
      <c r="I28" s="201">
        <f>SUM(I24:I27)</f>
        <v>881</v>
      </c>
      <c r="J28" s="13"/>
      <c r="K28" s="27"/>
      <c r="L28" s="28"/>
      <c r="M28" s="28"/>
      <c r="N28" s="28"/>
      <c r="O28" s="29"/>
      <c r="P28" s="26">
        <f>SUM(P24:P27)</f>
        <v>445</v>
      </c>
      <c r="Q28" s="27">
        <f>SUM(Q24:Q27)</f>
        <v>418</v>
      </c>
      <c r="R28" s="201">
        <f>SUM(R24:R27)</f>
        <v>863</v>
      </c>
      <c r="S28" s="13"/>
      <c r="T28" s="27"/>
      <c r="U28" s="28"/>
      <c r="V28" s="28"/>
      <c r="W28" s="28"/>
      <c r="X28" s="29"/>
      <c r="Y28" s="26">
        <f>SUM(Y24:Y27)</f>
        <v>476</v>
      </c>
      <c r="Z28" s="27">
        <f>SUM(Z24:Z27)</f>
        <v>464</v>
      </c>
      <c r="AA28" s="201">
        <f>SUM(AA24:AA27)</f>
        <v>940</v>
      </c>
      <c r="AD28" s="2"/>
      <c r="AE28" s="2"/>
      <c r="AF28" s="2"/>
      <c r="AG28" s="2"/>
      <c r="AH28" s="2"/>
      <c r="AI28" s="2"/>
      <c r="AJ28" s="2"/>
    </row>
    <row r="29" spans="1:36" ht="6" customHeight="1" thickBot="1" x14ac:dyDescent="0.3"/>
    <row r="30" spans="1:36" ht="17.100000000000001" customHeight="1" thickBot="1" x14ac:dyDescent="0.3">
      <c r="A30" s="7"/>
      <c r="B30" s="4" t="s">
        <v>6</v>
      </c>
      <c r="C30" s="204" t="s">
        <v>19</v>
      </c>
      <c r="D30" s="205"/>
      <c r="E30" s="204" t="s">
        <v>20</v>
      </c>
      <c r="F30" s="206"/>
      <c r="G30" s="207"/>
      <c r="H30" s="208"/>
      <c r="I30" s="5"/>
      <c r="J30" s="13"/>
      <c r="K30" s="4" t="s">
        <v>15</v>
      </c>
      <c r="L30" s="204" t="s">
        <v>19</v>
      </c>
      <c r="M30" s="205"/>
      <c r="N30" s="204" t="s">
        <v>20</v>
      </c>
      <c r="O30" s="206"/>
      <c r="P30" s="207"/>
      <c r="Q30" s="208"/>
      <c r="R30" s="5"/>
      <c r="S30" s="13"/>
      <c r="T30" s="4" t="s">
        <v>16</v>
      </c>
      <c r="U30" s="204" t="s">
        <v>19</v>
      </c>
      <c r="V30" s="205"/>
      <c r="W30" s="204" t="s">
        <v>20</v>
      </c>
      <c r="X30" s="206"/>
      <c r="Y30" s="207"/>
      <c r="Z30" s="208"/>
      <c r="AA30" s="5"/>
      <c r="AJ30" s="143"/>
    </row>
    <row r="31" spans="1:36" ht="17.100000000000001" customHeight="1" thickTop="1" x14ac:dyDescent="0.25">
      <c r="A31" s="7"/>
      <c r="B31" s="8" t="s">
        <v>72</v>
      </c>
      <c r="C31" s="9">
        <v>75</v>
      </c>
      <c r="D31" s="9">
        <v>90</v>
      </c>
      <c r="E31" s="9">
        <f t="shared" ref="E31:F34" si="12">G31-C31</f>
        <v>26</v>
      </c>
      <c r="F31" s="10">
        <f t="shared" si="12"/>
        <v>41</v>
      </c>
      <c r="G31" s="11">
        <v>101</v>
      </c>
      <c r="H31" s="9">
        <v>131</v>
      </c>
      <c r="I31" s="12">
        <f>G31+H31</f>
        <v>232</v>
      </c>
      <c r="J31" s="13"/>
      <c r="K31" s="8" t="s">
        <v>68</v>
      </c>
      <c r="L31" s="9">
        <v>81</v>
      </c>
      <c r="M31" s="9">
        <v>76</v>
      </c>
      <c r="N31" s="9">
        <f t="shared" ref="N31:O34" si="13">P31-L31</f>
        <v>36</v>
      </c>
      <c r="O31" s="10">
        <f t="shared" si="13"/>
        <v>34</v>
      </c>
      <c r="P31" s="11">
        <v>117</v>
      </c>
      <c r="Q31" s="9">
        <v>110</v>
      </c>
      <c r="R31" s="12">
        <f>P31+Q31</f>
        <v>227</v>
      </c>
      <c r="S31" s="13"/>
      <c r="T31" s="8" t="s">
        <v>23</v>
      </c>
      <c r="U31" s="9">
        <v>80</v>
      </c>
      <c r="V31" s="9">
        <v>78</v>
      </c>
      <c r="W31" s="9">
        <f t="shared" ref="W31:X34" si="14">Y31-U31</f>
        <v>35</v>
      </c>
      <c r="X31" s="10">
        <f t="shared" si="14"/>
        <v>17</v>
      </c>
      <c r="Y31" s="11">
        <v>115</v>
      </c>
      <c r="Z31" s="9">
        <v>95</v>
      </c>
      <c r="AA31" s="12">
        <f>Y31+Z31</f>
        <v>210</v>
      </c>
      <c r="AD31" s="2"/>
      <c r="AE31" s="2"/>
      <c r="AF31" s="2"/>
      <c r="AG31" s="2"/>
      <c r="AH31" s="2"/>
      <c r="AI31" s="2"/>
      <c r="AJ31" s="2"/>
    </row>
    <row r="32" spans="1:36" ht="17.100000000000001" customHeight="1" x14ac:dyDescent="0.25">
      <c r="A32" s="7"/>
      <c r="B32" s="14" t="s">
        <v>69</v>
      </c>
      <c r="C32" s="15">
        <v>87</v>
      </c>
      <c r="D32" s="15">
        <v>78</v>
      </c>
      <c r="E32" s="15">
        <f t="shared" si="12"/>
        <v>17</v>
      </c>
      <c r="F32" s="16">
        <f t="shared" si="12"/>
        <v>34</v>
      </c>
      <c r="G32" s="17">
        <v>104</v>
      </c>
      <c r="H32" s="18">
        <v>112</v>
      </c>
      <c r="I32" s="19">
        <f>G32+H32</f>
        <v>216</v>
      </c>
      <c r="J32" s="13"/>
      <c r="K32" s="14" t="s">
        <v>80</v>
      </c>
      <c r="L32" s="15">
        <v>70</v>
      </c>
      <c r="M32" s="15">
        <v>67</v>
      </c>
      <c r="N32" s="15">
        <f t="shared" si="13"/>
        <v>18</v>
      </c>
      <c r="O32" s="16">
        <f t="shared" si="13"/>
        <v>39</v>
      </c>
      <c r="P32" s="17">
        <v>88</v>
      </c>
      <c r="Q32" s="18">
        <v>106</v>
      </c>
      <c r="R32" s="19">
        <f>P32+Q32</f>
        <v>194</v>
      </c>
      <c r="S32" s="13"/>
      <c r="T32" s="14" t="s">
        <v>27</v>
      </c>
      <c r="U32" s="15">
        <v>79</v>
      </c>
      <c r="V32" s="15">
        <v>86</v>
      </c>
      <c r="W32" s="15">
        <f t="shared" si="14"/>
        <v>16</v>
      </c>
      <c r="X32" s="16">
        <f t="shared" si="14"/>
        <v>24</v>
      </c>
      <c r="Y32" s="17">
        <v>95</v>
      </c>
      <c r="Z32" s="18">
        <v>110</v>
      </c>
      <c r="AA32" s="19">
        <f>Y32+Z32</f>
        <v>205</v>
      </c>
      <c r="AD32" s="2"/>
      <c r="AE32" s="2"/>
      <c r="AF32" s="2"/>
      <c r="AG32" s="2"/>
      <c r="AH32" s="2"/>
      <c r="AI32" s="2"/>
      <c r="AJ32" s="2"/>
    </row>
    <row r="33" spans="1:36" ht="17.100000000000001" customHeight="1" x14ac:dyDescent="0.25">
      <c r="A33" s="7"/>
      <c r="B33" s="14" t="s">
        <v>71</v>
      </c>
      <c r="C33" s="15">
        <v>77</v>
      </c>
      <c r="D33" s="15">
        <v>81</v>
      </c>
      <c r="E33" s="15">
        <f t="shared" si="12"/>
        <v>36</v>
      </c>
      <c r="F33" s="16">
        <f t="shared" si="12"/>
        <v>33</v>
      </c>
      <c r="G33" s="17">
        <v>113</v>
      </c>
      <c r="H33" s="18">
        <v>114</v>
      </c>
      <c r="I33" s="19">
        <f>G33+H33</f>
        <v>227</v>
      </c>
      <c r="J33" s="13"/>
      <c r="K33" s="14" t="s">
        <v>70</v>
      </c>
      <c r="L33" s="15">
        <v>86</v>
      </c>
      <c r="M33" s="15">
        <v>94</v>
      </c>
      <c r="N33" s="15">
        <f t="shared" si="13"/>
        <v>33</v>
      </c>
      <c r="O33" s="16">
        <f t="shared" si="13"/>
        <v>35</v>
      </c>
      <c r="P33" s="17">
        <v>119</v>
      </c>
      <c r="Q33" s="18">
        <v>129</v>
      </c>
      <c r="R33" s="19">
        <f>P33+Q33</f>
        <v>248</v>
      </c>
      <c r="S33" s="13"/>
      <c r="T33" s="14" t="s">
        <v>30</v>
      </c>
      <c r="U33" s="15">
        <v>89</v>
      </c>
      <c r="V33" s="15">
        <v>70</v>
      </c>
      <c r="W33" s="15">
        <f t="shared" si="14"/>
        <v>32</v>
      </c>
      <c r="X33" s="16">
        <f t="shared" si="14"/>
        <v>42</v>
      </c>
      <c r="Y33" s="17">
        <v>121</v>
      </c>
      <c r="Z33" s="18">
        <v>112</v>
      </c>
      <c r="AA33" s="19">
        <f>Y33+Z33</f>
        <v>233</v>
      </c>
      <c r="AD33" s="2"/>
      <c r="AE33" s="2"/>
      <c r="AF33" s="2"/>
      <c r="AG33" s="2"/>
      <c r="AH33" s="2"/>
      <c r="AI33" s="2"/>
      <c r="AJ33" s="2"/>
    </row>
    <row r="34" spans="1:36" ht="17.100000000000001" customHeight="1" thickBot="1" x14ac:dyDescent="0.3">
      <c r="A34" s="7"/>
      <c r="B34" s="2" t="s">
        <v>81</v>
      </c>
      <c r="C34" s="20">
        <v>82</v>
      </c>
      <c r="D34" s="20">
        <v>77</v>
      </c>
      <c r="E34" s="20">
        <f t="shared" si="12"/>
        <v>36</v>
      </c>
      <c r="F34" s="21">
        <f t="shared" si="12"/>
        <v>43</v>
      </c>
      <c r="G34" s="22">
        <v>118</v>
      </c>
      <c r="H34" s="3">
        <v>120</v>
      </c>
      <c r="I34" s="6">
        <f>G34+H34</f>
        <v>238</v>
      </c>
      <c r="J34" s="13"/>
      <c r="K34" s="2" t="s">
        <v>73</v>
      </c>
      <c r="L34" s="20">
        <v>75</v>
      </c>
      <c r="M34" s="20">
        <v>59</v>
      </c>
      <c r="N34" s="20">
        <f t="shared" si="13"/>
        <v>27</v>
      </c>
      <c r="O34" s="21">
        <f t="shared" si="13"/>
        <v>25</v>
      </c>
      <c r="P34" s="22">
        <v>102</v>
      </c>
      <c r="Q34" s="3">
        <v>84</v>
      </c>
      <c r="R34" s="6">
        <f>P34+Q34</f>
        <v>186</v>
      </c>
      <c r="S34" s="13"/>
      <c r="T34" s="2" t="s">
        <v>33</v>
      </c>
      <c r="U34" s="20">
        <v>73</v>
      </c>
      <c r="V34" s="20">
        <v>73</v>
      </c>
      <c r="W34" s="20">
        <f t="shared" si="14"/>
        <v>17</v>
      </c>
      <c r="X34" s="21">
        <f t="shared" si="14"/>
        <v>16</v>
      </c>
      <c r="Y34" s="22">
        <v>90</v>
      </c>
      <c r="Z34" s="3">
        <v>89</v>
      </c>
      <c r="AA34" s="6">
        <f>Y34+Z34</f>
        <v>179</v>
      </c>
      <c r="AD34" s="2"/>
      <c r="AE34" s="2"/>
      <c r="AF34" s="2"/>
      <c r="AG34" s="2"/>
      <c r="AH34" s="2"/>
      <c r="AI34" s="2"/>
      <c r="AJ34" s="2"/>
    </row>
    <row r="35" spans="1:36" ht="17.100000000000001" customHeight="1" thickTop="1" thickBot="1" x14ac:dyDescent="0.3">
      <c r="A35" s="7"/>
      <c r="B35" s="27"/>
      <c r="C35" s="28"/>
      <c r="D35" s="28"/>
      <c r="E35" s="28"/>
      <c r="F35" s="29"/>
      <c r="G35" s="26">
        <f>SUM(G31:G34)</f>
        <v>436</v>
      </c>
      <c r="H35" s="27">
        <f>SUM(H31:H34)</f>
        <v>477</v>
      </c>
      <c r="I35" s="201">
        <f>SUM(I31:I34)</f>
        <v>913</v>
      </c>
      <c r="J35" s="13"/>
      <c r="K35" s="27"/>
      <c r="L35" s="28"/>
      <c r="M35" s="28"/>
      <c r="N35" s="28"/>
      <c r="O35" s="29"/>
      <c r="P35" s="26">
        <f>SUM(P31:P34)</f>
        <v>426</v>
      </c>
      <c r="Q35" s="27">
        <f>SUM(Q31:Q34)</f>
        <v>429</v>
      </c>
      <c r="R35" s="201">
        <f>SUM(R31:R34)</f>
        <v>855</v>
      </c>
      <c r="S35" s="13"/>
      <c r="T35" s="27"/>
      <c r="U35" s="28"/>
      <c r="V35" s="28"/>
      <c r="W35" s="28"/>
      <c r="X35" s="29"/>
      <c r="Y35" s="26">
        <f>SUM(Y31:Y34)</f>
        <v>421</v>
      </c>
      <c r="Z35" s="27">
        <f>SUM(Z31:Z34)</f>
        <v>406</v>
      </c>
      <c r="AA35" s="201">
        <f>SUM(AA31:AA34)</f>
        <v>827</v>
      </c>
      <c r="AD35" s="2"/>
      <c r="AE35" s="2"/>
      <c r="AF35" s="2"/>
      <c r="AG35" s="2"/>
      <c r="AH35" s="2"/>
      <c r="AI35" s="2"/>
      <c r="AJ35" s="2"/>
    </row>
    <row r="36" spans="1:36" ht="24.75" customHeight="1" x14ac:dyDescent="0.25">
      <c r="B36" s="1"/>
    </row>
    <row r="37" spans="1:36" ht="24.75" customHeight="1" x14ac:dyDescent="0.25">
      <c r="B37" s="1"/>
    </row>
    <row r="38" spans="1:36" ht="24.75" customHeight="1" x14ac:dyDescent="0.25">
      <c r="B38" s="1"/>
    </row>
    <row r="39" spans="1:36" ht="24.75" customHeight="1" x14ac:dyDescent="0.25">
      <c r="B39" s="1"/>
    </row>
    <row r="40" spans="1:36" ht="24.75" customHeight="1" x14ac:dyDescent="0.25">
      <c r="B40" s="1"/>
    </row>
    <row r="41" spans="1:36" ht="24.75" customHeight="1" x14ac:dyDescent="0.25">
      <c r="B41" s="1"/>
    </row>
    <row r="42" spans="1:36" ht="24.75" customHeight="1" x14ac:dyDescent="0.25">
      <c r="B42" s="1"/>
    </row>
  </sheetData>
  <mergeCells count="45">
    <mergeCell ref="U30:V30"/>
    <mergeCell ref="W30:X30"/>
    <mergeCell ref="Y30:Z30"/>
    <mergeCell ref="C30:D30"/>
    <mergeCell ref="E30:F30"/>
    <mergeCell ref="G30:H30"/>
    <mergeCell ref="L30:M30"/>
    <mergeCell ref="N30:O30"/>
    <mergeCell ref="P30:Q30"/>
    <mergeCell ref="Y16:Z16"/>
    <mergeCell ref="C23:D23"/>
    <mergeCell ref="E23:F23"/>
    <mergeCell ref="G23:H23"/>
    <mergeCell ref="L23:M23"/>
    <mergeCell ref="N23:O23"/>
    <mergeCell ref="P23:Q23"/>
    <mergeCell ref="U23:V23"/>
    <mergeCell ref="W23:X23"/>
    <mergeCell ref="Y23:Z23"/>
    <mergeCell ref="W9:X9"/>
    <mergeCell ref="Y9:Z9"/>
    <mergeCell ref="C16:D16"/>
    <mergeCell ref="E16:F16"/>
    <mergeCell ref="G16:H16"/>
    <mergeCell ref="L16:M16"/>
    <mergeCell ref="N16:O16"/>
    <mergeCell ref="P16:Q16"/>
    <mergeCell ref="U16:V16"/>
    <mergeCell ref="W16:X16"/>
    <mergeCell ref="U2:V2"/>
    <mergeCell ref="W2:X2"/>
    <mergeCell ref="Y2:Z2"/>
    <mergeCell ref="C9:D9"/>
    <mergeCell ref="E9:F9"/>
    <mergeCell ref="G9:H9"/>
    <mergeCell ref="L9:M9"/>
    <mergeCell ref="N9:O9"/>
    <mergeCell ref="P9:Q9"/>
    <mergeCell ref="U9:V9"/>
    <mergeCell ref="C2:D2"/>
    <mergeCell ref="E2:F2"/>
    <mergeCell ref="G2:H2"/>
    <mergeCell ref="L2:M2"/>
    <mergeCell ref="N2:O2"/>
    <mergeCell ref="P2:Q2"/>
  </mergeCells>
  <conditionalFormatting sqref="R28">
    <cfRule type="cellIs" dxfId="169" priority="57" stopIfTrue="1" operator="greaterThan">
      <formula>1000</formula>
    </cfRule>
    <cfRule type="cellIs" dxfId="168" priority="58" stopIfTrue="1" operator="lessThan">
      <formula>800</formula>
    </cfRule>
    <cfRule type="cellIs" dxfId="167" priority="59" stopIfTrue="1" operator="between">
      <formula>800</formula>
      <formula>899</formula>
    </cfRule>
    <cfRule type="cellIs" dxfId="166" priority="60" stopIfTrue="1" operator="greaterThanOrEqual">
      <formula>900</formula>
    </cfRule>
  </conditionalFormatting>
  <conditionalFormatting sqref="R21">
    <cfRule type="cellIs" dxfId="165" priority="53" stopIfTrue="1" operator="greaterThan">
      <formula>1000</formula>
    </cfRule>
    <cfRule type="cellIs" dxfId="164" priority="54" stopIfTrue="1" operator="lessThan">
      <formula>800</formula>
    </cfRule>
    <cfRule type="cellIs" dxfId="163" priority="55" stopIfTrue="1" operator="between">
      <formula>800</formula>
      <formula>899</formula>
    </cfRule>
    <cfRule type="cellIs" dxfId="162" priority="56" stopIfTrue="1" operator="greaterThanOrEqual">
      <formula>900</formula>
    </cfRule>
  </conditionalFormatting>
  <conditionalFormatting sqref="R14">
    <cfRule type="cellIs" dxfId="161" priority="49" stopIfTrue="1" operator="greaterThan">
      <formula>1000</formula>
    </cfRule>
    <cfRule type="cellIs" dxfId="160" priority="50" stopIfTrue="1" operator="lessThan">
      <formula>800</formula>
    </cfRule>
    <cfRule type="cellIs" dxfId="159" priority="51" stopIfTrue="1" operator="between">
      <formula>800</formula>
      <formula>899</formula>
    </cfRule>
    <cfRule type="cellIs" dxfId="158" priority="52" stopIfTrue="1" operator="greaterThanOrEqual">
      <formula>900</formula>
    </cfRule>
  </conditionalFormatting>
  <conditionalFormatting sqref="R7">
    <cfRule type="cellIs" dxfId="157" priority="45" stopIfTrue="1" operator="greaterThan">
      <formula>1000</formula>
    </cfRule>
    <cfRule type="cellIs" dxfId="156" priority="46" stopIfTrue="1" operator="lessThan">
      <formula>800</formula>
    </cfRule>
    <cfRule type="cellIs" dxfId="155" priority="47" stopIfTrue="1" operator="between">
      <formula>800</formula>
      <formula>899</formula>
    </cfRule>
    <cfRule type="cellIs" dxfId="154" priority="48" stopIfTrue="1" operator="greaterThanOrEqual">
      <formula>900</formula>
    </cfRule>
  </conditionalFormatting>
  <conditionalFormatting sqref="I7">
    <cfRule type="cellIs" dxfId="153" priority="41" stopIfTrue="1" operator="greaterThan">
      <formula>1000</formula>
    </cfRule>
    <cfRule type="cellIs" dxfId="152" priority="42" stopIfTrue="1" operator="lessThan">
      <formula>800</formula>
    </cfRule>
    <cfRule type="cellIs" dxfId="151" priority="43" stopIfTrue="1" operator="between">
      <formula>800</formula>
      <formula>899</formula>
    </cfRule>
    <cfRule type="cellIs" dxfId="150" priority="44" stopIfTrue="1" operator="greaterThanOrEqual">
      <formula>900</formula>
    </cfRule>
  </conditionalFormatting>
  <conditionalFormatting sqref="I14">
    <cfRule type="cellIs" dxfId="149" priority="37" stopIfTrue="1" operator="greaterThan">
      <formula>1000</formula>
    </cfRule>
    <cfRule type="cellIs" dxfId="148" priority="38" stopIfTrue="1" operator="lessThan">
      <formula>800</formula>
    </cfRule>
    <cfRule type="cellIs" dxfId="147" priority="39" stopIfTrue="1" operator="between">
      <formula>800</formula>
      <formula>899</formula>
    </cfRule>
    <cfRule type="cellIs" dxfId="146" priority="40" stopIfTrue="1" operator="greaterThanOrEqual">
      <formula>900</formula>
    </cfRule>
  </conditionalFormatting>
  <conditionalFormatting sqref="I21">
    <cfRule type="cellIs" dxfId="145" priority="33" stopIfTrue="1" operator="greaterThan">
      <formula>1000</formula>
    </cfRule>
    <cfRule type="cellIs" dxfId="144" priority="34" stopIfTrue="1" operator="lessThan">
      <formula>800</formula>
    </cfRule>
    <cfRule type="cellIs" dxfId="143" priority="35" stopIfTrue="1" operator="between">
      <formula>800</formula>
      <formula>899</formula>
    </cfRule>
    <cfRule type="cellIs" dxfId="142" priority="36" stopIfTrue="1" operator="greaterThanOrEqual">
      <formula>900</formula>
    </cfRule>
  </conditionalFormatting>
  <conditionalFormatting sqref="I28">
    <cfRule type="cellIs" dxfId="141" priority="29" stopIfTrue="1" operator="greaterThan">
      <formula>1000</formula>
    </cfRule>
    <cfRule type="cellIs" dxfId="140" priority="30" stopIfTrue="1" operator="lessThan">
      <formula>800</formula>
    </cfRule>
    <cfRule type="cellIs" dxfId="139" priority="31" stopIfTrue="1" operator="between">
      <formula>800</formula>
      <formula>899</formula>
    </cfRule>
    <cfRule type="cellIs" dxfId="138" priority="32" stopIfTrue="1" operator="greaterThanOrEqual">
      <formula>900</formula>
    </cfRule>
  </conditionalFormatting>
  <conditionalFormatting sqref="I35">
    <cfRule type="cellIs" dxfId="137" priority="25" stopIfTrue="1" operator="greaterThan">
      <formula>1000</formula>
    </cfRule>
    <cfRule type="cellIs" dxfId="136" priority="26" stopIfTrue="1" operator="lessThan">
      <formula>800</formula>
    </cfRule>
    <cfRule type="cellIs" dxfId="135" priority="27" stopIfTrue="1" operator="between">
      <formula>800</formula>
      <formula>899</formula>
    </cfRule>
    <cfRule type="cellIs" dxfId="134" priority="28" stopIfTrue="1" operator="greaterThanOrEqual">
      <formula>900</formula>
    </cfRule>
  </conditionalFormatting>
  <conditionalFormatting sqref="R35">
    <cfRule type="cellIs" dxfId="133" priority="21" stopIfTrue="1" operator="greaterThan">
      <formula>1000</formula>
    </cfRule>
    <cfRule type="cellIs" dxfId="132" priority="22" stopIfTrue="1" operator="lessThan">
      <formula>800</formula>
    </cfRule>
    <cfRule type="cellIs" dxfId="131" priority="23" stopIfTrue="1" operator="between">
      <formula>800</formula>
      <formula>899</formula>
    </cfRule>
    <cfRule type="cellIs" dxfId="130" priority="24" stopIfTrue="1" operator="greaterThanOrEqual">
      <formula>900</formula>
    </cfRule>
  </conditionalFormatting>
  <conditionalFormatting sqref="AA14">
    <cfRule type="cellIs" dxfId="129" priority="17" stopIfTrue="1" operator="greaterThan">
      <formula>1000</formula>
    </cfRule>
    <cfRule type="cellIs" dxfId="128" priority="18" stopIfTrue="1" operator="lessThan">
      <formula>800</formula>
    </cfRule>
    <cfRule type="cellIs" dxfId="127" priority="19" stopIfTrue="1" operator="between">
      <formula>800</formula>
      <formula>899</formula>
    </cfRule>
    <cfRule type="cellIs" dxfId="126" priority="20" stopIfTrue="1" operator="greaterThanOrEqual">
      <formula>900</formula>
    </cfRule>
  </conditionalFormatting>
  <conditionalFormatting sqref="AA21">
    <cfRule type="cellIs" dxfId="125" priority="13" stopIfTrue="1" operator="greaterThan">
      <formula>1000</formula>
    </cfRule>
    <cfRule type="cellIs" dxfId="124" priority="14" stopIfTrue="1" operator="lessThan">
      <formula>800</formula>
    </cfRule>
    <cfRule type="cellIs" dxfId="123" priority="15" stopIfTrue="1" operator="between">
      <formula>800</formula>
      <formula>899</formula>
    </cfRule>
    <cfRule type="cellIs" dxfId="122" priority="16" stopIfTrue="1" operator="greaterThanOrEqual">
      <formula>900</formula>
    </cfRule>
  </conditionalFormatting>
  <conditionalFormatting sqref="AA28">
    <cfRule type="cellIs" dxfId="121" priority="9" stopIfTrue="1" operator="greaterThan">
      <formula>1000</formula>
    </cfRule>
    <cfRule type="cellIs" dxfId="120" priority="10" stopIfTrue="1" operator="lessThan">
      <formula>800</formula>
    </cfRule>
    <cfRule type="cellIs" dxfId="119" priority="11" stopIfTrue="1" operator="between">
      <formula>800</formula>
      <formula>899</formula>
    </cfRule>
    <cfRule type="cellIs" dxfId="118" priority="12" stopIfTrue="1" operator="greaterThanOrEqual">
      <formula>900</formula>
    </cfRule>
  </conditionalFormatting>
  <conditionalFormatting sqref="AA35">
    <cfRule type="cellIs" dxfId="117" priority="5" stopIfTrue="1" operator="greaterThan">
      <formula>1000</formula>
    </cfRule>
    <cfRule type="cellIs" dxfId="116" priority="6" stopIfTrue="1" operator="lessThan">
      <formula>800</formula>
    </cfRule>
    <cfRule type="cellIs" dxfId="115" priority="7" stopIfTrue="1" operator="between">
      <formula>800</formula>
      <formula>899</formula>
    </cfRule>
    <cfRule type="cellIs" dxfId="114" priority="8" stopIfTrue="1" operator="greaterThanOrEqual">
      <formula>900</formula>
    </cfRule>
  </conditionalFormatting>
  <conditionalFormatting sqref="AA7">
    <cfRule type="cellIs" dxfId="113" priority="1" stopIfTrue="1" operator="greaterThan">
      <formula>1000</formula>
    </cfRule>
    <cfRule type="cellIs" dxfId="112" priority="2" stopIfTrue="1" operator="lessThan">
      <formula>800</formula>
    </cfRule>
    <cfRule type="cellIs" dxfId="111" priority="3" stopIfTrue="1" operator="between">
      <formula>800</formula>
      <formula>899</formula>
    </cfRule>
    <cfRule type="cellIs" dxfId="110" priority="4" stopIfTrue="1" operator="greaterThanOrEqual">
      <formula>900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29FBA-2EF9-44F3-AFE4-C189CD4ECBF5}">
  <sheetPr>
    <tabColor theme="9" tint="0.59999389629810485"/>
    <pageSetUpPr fitToPage="1"/>
  </sheetPr>
  <dimension ref="A1:BC113"/>
  <sheetViews>
    <sheetView showGridLines="0" showZeros="0" tabSelected="1" topLeftCell="A37" zoomScale="98" zoomScaleNormal="98" workbookViewId="0">
      <selection activeCell="AY55" sqref="AY55"/>
    </sheetView>
  </sheetViews>
  <sheetFormatPr defaultRowHeight="12.75" x14ac:dyDescent="0.25"/>
  <cols>
    <col min="1" max="1" width="1" style="34" customWidth="1"/>
    <col min="2" max="2" width="14.7109375" style="147" customWidth="1"/>
    <col min="3" max="18" width="4.28515625" style="34" customWidth="1"/>
    <col min="19" max="19" width="6.7109375" style="148" customWidth="1"/>
    <col min="20" max="20" width="14.7109375" style="147" customWidth="1"/>
    <col min="21" max="36" width="4.28515625" style="34" customWidth="1"/>
    <col min="37" max="37" width="6.7109375" style="148" customWidth="1"/>
    <col min="38" max="38" width="14.7109375" style="147" customWidth="1"/>
    <col min="39" max="54" width="4.28515625" style="34" customWidth="1"/>
    <col min="55" max="55" width="6.7109375" style="148" customWidth="1"/>
    <col min="56" max="256" width="9.140625" style="34"/>
    <col min="257" max="257" width="1" style="34" customWidth="1"/>
    <col min="258" max="258" width="14.7109375" style="34" customWidth="1"/>
    <col min="259" max="274" width="4.28515625" style="34" customWidth="1"/>
    <col min="275" max="275" width="6.7109375" style="34" customWidth="1"/>
    <col min="276" max="276" width="14.7109375" style="34" customWidth="1"/>
    <col min="277" max="292" width="4.28515625" style="34" customWidth="1"/>
    <col min="293" max="293" width="6.7109375" style="34" customWidth="1"/>
    <col min="294" max="294" width="14.7109375" style="34" customWidth="1"/>
    <col min="295" max="310" width="4.28515625" style="34" customWidth="1"/>
    <col min="311" max="311" width="6.7109375" style="34" customWidth="1"/>
    <col min="312" max="512" width="9.140625" style="34"/>
    <col min="513" max="513" width="1" style="34" customWidth="1"/>
    <col min="514" max="514" width="14.7109375" style="34" customWidth="1"/>
    <col min="515" max="530" width="4.28515625" style="34" customWidth="1"/>
    <col min="531" max="531" width="6.7109375" style="34" customWidth="1"/>
    <col min="532" max="532" width="14.7109375" style="34" customWidth="1"/>
    <col min="533" max="548" width="4.28515625" style="34" customWidth="1"/>
    <col min="549" max="549" width="6.7109375" style="34" customWidth="1"/>
    <col min="550" max="550" width="14.7109375" style="34" customWidth="1"/>
    <col min="551" max="566" width="4.28515625" style="34" customWidth="1"/>
    <col min="567" max="567" width="6.7109375" style="34" customWidth="1"/>
    <col min="568" max="768" width="9.140625" style="34"/>
    <col min="769" max="769" width="1" style="34" customWidth="1"/>
    <col min="770" max="770" width="14.7109375" style="34" customWidth="1"/>
    <col min="771" max="786" width="4.28515625" style="34" customWidth="1"/>
    <col min="787" max="787" width="6.7109375" style="34" customWidth="1"/>
    <col min="788" max="788" width="14.7109375" style="34" customWidth="1"/>
    <col min="789" max="804" width="4.28515625" style="34" customWidth="1"/>
    <col min="805" max="805" width="6.7109375" style="34" customWidth="1"/>
    <col min="806" max="806" width="14.7109375" style="34" customWidth="1"/>
    <col min="807" max="822" width="4.28515625" style="34" customWidth="1"/>
    <col min="823" max="823" width="6.7109375" style="34" customWidth="1"/>
    <col min="824" max="1024" width="9.140625" style="34"/>
    <col min="1025" max="1025" width="1" style="34" customWidth="1"/>
    <col min="1026" max="1026" width="14.7109375" style="34" customWidth="1"/>
    <col min="1027" max="1042" width="4.28515625" style="34" customWidth="1"/>
    <col min="1043" max="1043" width="6.7109375" style="34" customWidth="1"/>
    <col min="1044" max="1044" width="14.7109375" style="34" customWidth="1"/>
    <col min="1045" max="1060" width="4.28515625" style="34" customWidth="1"/>
    <col min="1061" max="1061" width="6.7109375" style="34" customWidth="1"/>
    <col min="1062" max="1062" width="14.7109375" style="34" customWidth="1"/>
    <col min="1063" max="1078" width="4.28515625" style="34" customWidth="1"/>
    <col min="1079" max="1079" width="6.7109375" style="34" customWidth="1"/>
    <col min="1080" max="1280" width="9.140625" style="34"/>
    <col min="1281" max="1281" width="1" style="34" customWidth="1"/>
    <col min="1282" max="1282" width="14.7109375" style="34" customWidth="1"/>
    <col min="1283" max="1298" width="4.28515625" style="34" customWidth="1"/>
    <col min="1299" max="1299" width="6.7109375" style="34" customWidth="1"/>
    <col min="1300" max="1300" width="14.7109375" style="34" customWidth="1"/>
    <col min="1301" max="1316" width="4.28515625" style="34" customWidth="1"/>
    <col min="1317" max="1317" width="6.7109375" style="34" customWidth="1"/>
    <col min="1318" max="1318" width="14.7109375" style="34" customWidth="1"/>
    <col min="1319" max="1334" width="4.28515625" style="34" customWidth="1"/>
    <col min="1335" max="1335" width="6.7109375" style="34" customWidth="1"/>
    <col min="1336" max="1536" width="9.140625" style="34"/>
    <col min="1537" max="1537" width="1" style="34" customWidth="1"/>
    <col min="1538" max="1538" width="14.7109375" style="34" customWidth="1"/>
    <col min="1539" max="1554" width="4.28515625" style="34" customWidth="1"/>
    <col min="1555" max="1555" width="6.7109375" style="34" customWidth="1"/>
    <col min="1556" max="1556" width="14.7109375" style="34" customWidth="1"/>
    <col min="1557" max="1572" width="4.28515625" style="34" customWidth="1"/>
    <col min="1573" max="1573" width="6.7109375" style="34" customWidth="1"/>
    <col min="1574" max="1574" width="14.7109375" style="34" customWidth="1"/>
    <col min="1575" max="1590" width="4.28515625" style="34" customWidth="1"/>
    <col min="1591" max="1591" width="6.7109375" style="34" customWidth="1"/>
    <col min="1592" max="1792" width="9.140625" style="34"/>
    <col min="1793" max="1793" width="1" style="34" customWidth="1"/>
    <col min="1794" max="1794" width="14.7109375" style="34" customWidth="1"/>
    <col min="1795" max="1810" width="4.28515625" style="34" customWidth="1"/>
    <col min="1811" max="1811" width="6.7109375" style="34" customWidth="1"/>
    <col min="1812" max="1812" width="14.7109375" style="34" customWidth="1"/>
    <col min="1813" max="1828" width="4.28515625" style="34" customWidth="1"/>
    <col min="1829" max="1829" width="6.7109375" style="34" customWidth="1"/>
    <col min="1830" max="1830" width="14.7109375" style="34" customWidth="1"/>
    <col min="1831" max="1846" width="4.28515625" style="34" customWidth="1"/>
    <col min="1847" max="1847" width="6.7109375" style="34" customWidth="1"/>
    <col min="1848" max="2048" width="9.140625" style="34"/>
    <col min="2049" max="2049" width="1" style="34" customWidth="1"/>
    <col min="2050" max="2050" width="14.7109375" style="34" customWidth="1"/>
    <col min="2051" max="2066" width="4.28515625" style="34" customWidth="1"/>
    <col min="2067" max="2067" width="6.7109375" style="34" customWidth="1"/>
    <col min="2068" max="2068" width="14.7109375" style="34" customWidth="1"/>
    <col min="2069" max="2084" width="4.28515625" style="34" customWidth="1"/>
    <col min="2085" max="2085" width="6.7109375" style="34" customWidth="1"/>
    <col min="2086" max="2086" width="14.7109375" style="34" customWidth="1"/>
    <col min="2087" max="2102" width="4.28515625" style="34" customWidth="1"/>
    <col min="2103" max="2103" width="6.7109375" style="34" customWidth="1"/>
    <col min="2104" max="2304" width="9.140625" style="34"/>
    <col min="2305" max="2305" width="1" style="34" customWidth="1"/>
    <col min="2306" max="2306" width="14.7109375" style="34" customWidth="1"/>
    <col min="2307" max="2322" width="4.28515625" style="34" customWidth="1"/>
    <col min="2323" max="2323" width="6.7109375" style="34" customWidth="1"/>
    <col min="2324" max="2324" width="14.7109375" style="34" customWidth="1"/>
    <col min="2325" max="2340" width="4.28515625" style="34" customWidth="1"/>
    <col min="2341" max="2341" width="6.7109375" style="34" customWidth="1"/>
    <col min="2342" max="2342" width="14.7109375" style="34" customWidth="1"/>
    <col min="2343" max="2358" width="4.28515625" style="34" customWidth="1"/>
    <col min="2359" max="2359" width="6.7109375" style="34" customWidth="1"/>
    <col min="2360" max="2560" width="9.140625" style="34"/>
    <col min="2561" max="2561" width="1" style="34" customWidth="1"/>
    <col min="2562" max="2562" width="14.7109375" style="34" customWidth="1"/>
    <col min="2563" max="2578" width="4.28515625" style="34" customWidth="1"/>
    <col min="2579" max="2579" width="6.7109375" style="34" customWidth="1"/>
    <col min="2580" max="2580" width="14.7109375" style="34" customWidth="1"/>
    <col min="2581" max="2596" width="4.28515625" style="34" customWidth="1"/>
    <col min="2597" max="2597" width="6.7109375" style="34" customWidth="1"/>
    <col min="2598" max="2598" width="14.7109375" style="34" customWidth="1"/>
    <col min="2599" max="2614" width="4.28515625" style="34" customWidth="1"/>
    <col min="2615" max="2615" width="6.7109375" style="34" customWidth="1"/>
    <col min="2616" max="2816" width="9.140625" style="34"/>
    <col min="2817" max="2817" width="1" style="34" customWidth="1"/>
    <col min="2818" max="2818" width="14.7109375" style="34" customWidth="1"/>
    <col min="2819" max="2834" width="4.28515625" style="34" customWidth="1"/>
    <col min="2835" max="2835" width="6.7109375" style="34" customWidth="1"/>
    <col min="2836" max="2836" width="14.7109375" style="34" customWidth="1"/>
    <col min="2837" max="2852" width="4.28515625" style="34" customWidth="1"/>
    <col min="2853" max="2853" width="6.7109375" style="34" customWidth="1"/>
    <col min="2854" max="2854" width="14.7109375" style="34" customWidth="1"/>
    <col min="2855" max="2870" width="4.28515625" style="34" customWidth="1"/>
    <col min="2871" max="2871" width="6.7109375" style="34" customWidth="1"/>
    <col min="2872" max="3072" width="9.140625" style="34"/>
    <col min="3073" max="3073" width="1" style="34" customWidth="1"/>
    <col min="3074" max="3074" width="14.7109375" style="34" customWidth="1"/>
    <col min="3075" max="3090" width="4.28515625" style="34" customWidth="1"/>
    <col min="3091" max="3091" width="6.7109375" style="34" customWidth="1"/>
    <col min="3092" max="3092" width="14.7109375" style="34" customWidth="1"/>
    <col min="3093" max="3108" width="4.28515625" style="34" customWidth="1"/>
    <col min="3109" max="3109" width="6.7109375" style="34" customWidth="1"/>
    <col min="3110" max="3110" width="14.7109375" style="34" customWidth="1"/>
    <col min="3111" max="3126" width="4.28515625" style="34" customWidth="1"/>
    <col min="3127" max="3127" width="6.7109375" style="34" customWidth="1"/>
    <col min="3128" max="3328" width="9.140625" style="34"/>
    <col min="3329" max="3329" width="1" style="34" customWidth="1"/>
    <col min="3330" max="3330" width="14.7109375" style="34" customWidth="1"/>
    <col min="3331" max="3346" width="4.28515625" style="34" customWidth="1"/>
    <col min="3347" max="3347" width="6.7109375" style="34" customWidth="1"/>
    <col min="3348" max="3348" width="14.7109375" style="34" customWidth="1"/>
    <col min="3349" max="3364" width="4.28515625" style="34" customWidth="1"/>
    <col min="3365" max="3365" width="6.7109375" style="34" customWidth="1"/>
    <col min="3366" max="3366" width="14.7109375" style="34" customWidth="1"/>
    <col min="3367" max="3382" width="4.28515625" style="34" customWidth="1"/>
    <col min="3383" max="3383" width="6.7109375" style="34" customWidth="1"/>
    <col min="3384" max="3584" width="9.140625" style="34"/>
    <col min="3585" max="3585" width="1" style="34" customWidth="1"/>
    <col min="3586" max="3586" width="14.7109375" style="34" customWidth="1"/>
    <col min="3587" max="3602" width="4.28515625" style="34" customWidth="1"/>
    <col min="3603" max="3603" width="6.7109375" style="34" customWidth="1"/>
    <col min="3604" max="3604" width="14.7109375" style="34" customWidth="1"/>
    <col min="3605" max="3620" width="4.28515625" style="34" customWidth="1"/>
    <col min="3621" max="3621" width="6.7109375" style="34" customWidth="1"/>
    <col min="3622" max="3622" width="14.7109375" style="34" customWidth="1"/>
    <col min="3623" max="3638" width="4.28515625" style="34" customWidth="1"/>
    <col min="3639" max="3639" width="6.7109375" style="34" customWidth="1"/>
    <col min="3640" max="3840" width="9.140625" style="34"/>
    <col min="3841" max="3841" width="1" style="34" customWidth="1"/>
    <col min="3842" max="3842" width="14.7109375" style="34" customWidth="1"/>
    <col min="3843" max="3858" width="4.28515625" style="34" customWidth="1"/>
    <col min="3859" max="3859" width="6.7109375" style="34" customWidth="1"/>
    <col min="3860" max="3860" width="14.7109375" style="34" customWidth="1"/>
    <col min="3861" max="3876" width="4.28515625" style="34" customWidth="1"/>
    <col min="3877" max="3877" width="6.7109375" style="34" customWidth="1"/>
    <col min="3878" max="3878" width="14.7109375" style="34" customWidth="1"/>
    <col min="3879" max="3894" width="4.28515625" style="34" customWidth="1"/>
    <col min="3895" max="3895" width="6.7109375" style="34" customWidth="1"/>
    <col min="3896" max="4096" width="9.140625" style="34"/>
    <col min="4097" max="4097" width="1" style="34" customWidth="1"/>
    <col min="4098" max="4098" width="14.7109375" style="34" customWidth="1"/>
    <col min="4099" max="4114" width="4.28515625" style="34" customWidth="1"/>
    <col min="4115" max="4115" width="6.7109375" style="34" customWidth="1"/>
    <col min="4116" max="4116" width="14.7109375" style="34" customWidth="1"/>
    <col min="4117" max="4132" width="4.28515625" style="34" customWidth="1"/>
    <col min="4133" max="4133" width="6.7109375" style="34" customWidth="1"/>
    <col min="4134" max="4134" width="14.7109375" style="34" customWidth="1"/>
    <col min="4135" max="4150" width="4.28515625" style="34" customWidth="1"/>
    <col min="4151" max="4151" width="6.7109375" style="34" customWidth="1"/>
    <col min="4152" max="4352" width="9.140625" style="34"/>
    <col min="4353" max="4353" width="1" style="34" customWidth="1"/>
    <col min="4354" max="4354" width="14.7109375" style="34" customWidth="1"/>
    <col min="4355" max="4370" width="4.28515625" style="34" customWidth="1"/>
    <col min="4371" max="4371" width="6.7109375" style="34" customWidth="1"/>
    <col min="4372" max="4372" width="14.7109375" style="34" customWidth="1"/>
    <col min="4373" max="4388" width="4.28515625" style="34" customWidth="1"/>
    <col min="4389" max="4389" width="6.7109375" style="34" customWidth="1"/>
    <col min="4390" max="4390" width="14.7109375" style="34" customWidth="1"/>
    <col min="4391" max="4406" width="4.28515625" style="34" customWidth="1"/>
    <col min="4407" max="4407" width="6.7109375" style="34" customWidth="1"/>
    <col min="4408" max="4608" width="9.140625" style="34"/>
    <col min="4609" max="4609" width="1" style="34" customWidth="1"/>
    <col min="4610" max="4610" width="14.7109375" style="34" customWidth="1"/>
    <col min="4611" max="4626" width="4.28515625" style="34" customWidth="1"/>
    <col min="4627" max="4627" width="6.7109375" style="34" customWidth="1"/>
    <col min="4628" max="4628" width="14.7109375" style="34" customWidth="1"/>
    <col min="4629" max="4644" width="4.28515625" style="34" customWidth="1"/>
    <col min="4645" max="4645" width="6.7109375" style="34" customWidth="1"/>
    <col min="4646" max="4646" width="14.7109375" style="34" customWidth="1"/>
    <col min="4647" max="4662" width="4.28515625" style="34" customWidth="1"/>
    <col min="4663" max="4663" width="6.7109375" style="34" customWidth="1"/>
    <col min="4664" max="4864" width="9.140625" style="34"/>
    <col min="4865" max="4865" width="1" style="34" customWidth="1"/>
    <col min="4866" max="4866" width="14.7109375" style="34" customWidth="1"/>
    <col min="4867" max="4882" width="4.28515625" style="34" customWidth="1"/>
    <col min="4883" max="4883" width="6.7109375" style="34" customWidth="1"/>
    <col min="4884" max="4884" width="14.7109375" style="34" customWidth="1"/>
    <col min="4885" max="4900" width="4.28515625" style="34" customWidth="1"/>
    <col min="4901" max="4901" width="6.7109375" style="34" customWidth="1"/>
    <col min="4902" max="4902" width="14.7109375" style="34" customWidth="1"/>
    <col min="4903" max="4918" width="4.28515625" style="34" customWidth="1"/>
    <col min="4919" max="4919" width="6.7109375" style="34" customWidth="1"/>
    <col min="4920" max="5120" width="9.140625" style="34"/>
    <col min="5121" max="5121" width="1" style="34" customWidth="1"/>
    <col min="5122" max="5122" width="14.7109375" style="34" customWidth="1"/>
    <col min="5123" max="5138" width="4.28515625" style="34" customWidth="1"/>
    <col min="5139" max="5139" width="6.7109375" style="34" customWidth="1"/>
    <col min="5140" max="5140" width="14.7109375" style="34" customWidth="1"/>
    <col min="5141" max="5156" width="4.28515625" style="34" customWidth="1"/>
    <col min="5157" max="5157" width="6.7109375" style="34" customWidth="1"/>
    <col min="5158" max="5158" width="14.7109375" style="34" customWidth="1"/>
    <col min="5159" max="5174" width="4.28515625" style="34" customWidth="1"/>
    <col min="5175" max="5175" width="6.7109375" style="34" customWidth="1"/>
    <col min="5176" max="5376" width="9.140625" style="34"/>
    <col min="5377" max="5377" width="1" style="34" customWidth="1"/>
    <col min="5378" max="5378" width="14.7109375" style="34" customWidth="1"/>
    <col min="5379" max="5394" width="4.28515625" style="34" customWidth="1"/>
    <col min="5395" max="5395" width="6.7109375" style="34" customWidth="1"/>
    <col min="5396" max="5396" width="14.7109375" style="34" customWidth="1"/>
    <col min="5397" max="5412" width="4.28515625" style="34" customWidth="1"/>
    <col min="5413" max="5413" width="6.7109375" style="34" customWidth="1"/>
    <col min="5414" max="5414" width="14.7109375" style="34" customWidth="1"/>
    <col min="5415" max="5430" width="4.28515625" style="34" customWidth="1"/>
    <col min="5431" max="5431" width="6.7109375" style="34" customWidth="1"/>
    <col min="5432" max="5632" width="9.140625" style="34"/>
    <col min="5633" max="5633" width="1" style="34" customWidth="1"/>
    <col min="5634" max="5634" width="14.7109375" style="34" customWidth="1"/>
    <col min="5635" max="5650" width="4.28515625" style="34" customWidth="1"/>
    <col min="5651" max="5651" width="6.7109375" style="34" customWidth="1"/>
    <col min="5652" max="5652" width="14.7109375" style="34" customWidth="1"/>
    <col min="5653" max="5668" width="4.28515625" style="34" customWidth="1"/>
    <col min="5669" max="5669" width="6.7109375" style="34" customWidth="1"/>
    <col min="5670" max="5670" width="14.7109375" style="34" customWidth="1"/>
    <col min="5671" max="5686" width="4.28515625" style="34" customWidth="1"/>
    <col min="5687" max="5687" width="6.7109375" style="34" customWidth="1"/>
    <col min="5688" max="5888" width="9.140625" style="34"/>
    <col min="5889" max="5889" width="1" style="34" customWidth="1"/>
    <col min="5890" max="5890" width="14.7109375" style="34" customWidth="1"/>
    <col min="5891" max="5906" width="4.28515625" style="34" customWidth="1"/>
    <col min="5907" max="5907" width="6.7109375" style="34" customWidth="1"/>
    <col min="5908" max="5908" width="14.7109375" style="34" customWidth="1"/>
    <col min="5909" max="5924" width="4.28515625" style="34" customWidth="1"/>
    <col min="5925" max="5925" width="6.7109375" style="34" customWidth="1"/>
    <col min="5926" max="5926" width="14.7109375" style="34" customWidth="1"/>
    <col min="5927" max="5942" width="4.28515625" style="34" customWidth="1"/>
    <col min="5943" max="5943" width="6.7109375" style="34" customWidth="1"/>
    <col min="5944" max="6144" width="9.140625" style="34"/>
    <col min="6145" max="6145" width="1" style="34" customWidth="1"/>
    <col min="6146" max="6146" width="14.7109375" style="34" customWidth="1"/>
    <col min="6147" max="6162" width="4.28515625" style="34" customWidth="1"/>
    <col min="6163" max="6163" width="6.7109375" style="34" customWidth="1"/>
    <col min="6164" max="6164" width="14.7109375" style="34" customWidth="1"/>
    <col min="6165" max="6180" width="4.28515625" style="34" customWidth="1"/>
    <col min="6181" max="6181" width="6.7109375" style="34" customWidth="1"/>
    <col min="6182" max="6182" width="14.7109375" style="34" customWidth="1"/>
    <col min="6183" max="6198" width="4.28515625" style="34" customWidth="1"/>
    <col min="6199" max="6199" width="6.7109375" style="34" customWidth="1"/>
    <col min="6200" max="6400" width="9.140625" style="34"/>
    <col min="6401" max="6401" width="1" style="34" customWidth="1"/>
    <col min="6402" max="6402" width="14.7109375" style="34" customWidth="1"/>
    <col min="6403" max="6418" width="4.28515625" style="34" customWidth="1"/>
    <col min="6419" max="6419" width="6.7109375" style="34" customWidth="1"/>
    <col min="6420" max="6420" width="14.7109375" style="34" customWidth="1"/>
    <col min="6421" max="6436" width="4.28515625" style="34" customWidth="1"/>
    <col min="6437" max="6437" width="6.7109375" style="34" customWidth="1"/>
    <col min="6438" max="6438" width="14.7109375" style="34" customWidth="1"/>
    <col min="6439" max="6454" width="4.28515625" style="34" customWidth="1"/>
    <col min="6455" max="6455" width="6.7109375" style="34" customWidth="1"/>
    <col min="6456" max="6656" width="9.140625" style="34"/>
    <col min="6657" max="6657" width="1" style="34" customWidth="1"/>
    <col min="6658" max="6658" width="14.7109375" style="34" customWidth="1"/>
    <col min="6659" max="6674" width="4.28515625" style="34" customWidth="1"/>
    <col min="6675" max="6675" width="6.7109375" style="34" customWidth="1"/>
    <col min="6676" max="6676" width="14.7109375" style="34" customWidth="1"/>
    <col min="6677" max="6692" width="4.28515625" style="34" customWidth="1"/>
    <col min="6693" max="6693" width="6.7109375" style="34" customWidth="1"/>
    <col min="6694" max="6694" width="14.7109375" style="34" customWidth="1"/>
    <col min="6695" max="6710" width="4.28515625" style="34" customWidth="1"/>
    <col min="6711" max="6711" width="6.7109375" style="34" customWidth="1"/>
    <col min="6712" max="6912" width="9.140625" style="34"/>
    <col min="6913" max="6913" width="1" style="34" customWidth="1"/>
    <col min="6914" max="6914" width="14.7109375" style="34" customWidth="1"/>
    <col min="6915" max="6930" width="4.28515625" style="34" customWidth="1"/>
    <col min="6931" max="6931" width="6.7109375" style="34" customWidth="1"/>
    <col min="6932" max="6932" width="14.7109375" style="34" customWidth="1"/>
    <col min="6933" max="6948" width="4.28515625" style="34" customWidth="1"/>
    <col min="6949" max="6949" width="6.7109375" style="34" customWidth="1"/>
    <col min="6950" max="6950" width="14.7109375" style="34" customWidth="1"/>
    <col min="6951" max="6966" width="4.28515625" style="34" customWidth="1"/>
    <col min="6967" max="6967" width="6.7109375" style="34" customWidth="1"/>
    <col min="6968" max="7168" width="9.140625" style="34"/>
    <col min="7169" max="7169" width="1" style="34" customWidth="1"/>
    <col min="7170" max="7170" width="14.7109375" style="34" customWidth="1"/>
    <col min="7171" max="7186" width="4.28515625" style="34" customWidth="1"/>
    <col min="7187" max="7187" width="6.7109375" style="34" customWidth="1"/>
    <col min="7188" max="7188" width="14.7109375" style="34" customWidth="1"/>
    <col min="7189" max="7204" width="4.28515625" style="34" customWidth="1"/>
    <col min="7205" max="7205" width="6.7109375" style="34" customWidth="1"/>
    <col min="7206" max="7206" width="14.7109375" style="34" customWidth="1"/>
    <col min="7207" max="7222" width="4.28515625" style="34" customWidth="1"/>
    <col min="7223" max="7223" width="6.7109375" style="34" customWidth="1"/>
    <col min="7224" max="7424" width="9.140625" style="34"/>
    <col min="7425" max="7425" width="1" style="34" customWidth="1"/>
    <col min="7426" max="7426" width="14.7109375" style="34" customWidth="1"/>
    <col min="7427" max="7442" width="4.28515625" style="34" customWidth="1"/>
    <col min="7443" max="7443" width="6.7109375" style="34" customWidth="1"/>
    <col min="7444" max="7444" width="14.7109375" style="34" customWidth="1"/>
    <col min="7445" max="7460" width="4.28515625" style="34" customWidth="1"/>
    <col min="7461" max="7461" width="6.7109375" style="34" customWidth="1"/>
    <col min="7462" max="7462" width="14.7109375" style="34" customWidth="1"/>
    <col min="7463" max="7478" width="4.28515625" style="34" customWidth="1"/>
    <col min="7479" max="7479" width="6.7109375" style="34" customWidth="1"/>
    <col min="7480" max="7680" width="9.140625" style="34"/>
    <col min="7681" max="7681" width="1" style="34" customWidth="1"/>
    <col min="7682" max="7682" width="14.7109375" style="34" customWidth="1"/>
    <col min="7683" max="7698" width="4.28515625" style="34" customWidth="1"/>
    <col min="7699" max="7699" width="6.7109375" style="34" customWidth="1"/>
    <col min="7700" max="7700" width="14.7109375" style="34" customWidth="1"/>
    <col min="7701" max="7716" width="4.28515625" style="34" customWidth="1"/>
    <col min="7717" max="7717" width="6.7109375" style="34" customWidth="1"/>
    <col min="7718" max="7718" width="14.7109375" style="34" customWidth="1"/>
    <col min="7719" max="7734" width="4.28515625" style="34" customWidth="1"/>
    <col min="7735" max="7735" width="6.7109375" style="34" customWidth="1"/>
    <col min="7736" max="7936" width="9.140625" style="34"/>
    <col min="7937" max="7937" width="1" style="34" customWidth="1"/>
    <col min="7938" max="7938" width="14.7109375" style="34" customWidth="1"/>
    <col min="7939" max="7954" width="4.28515625" style="34" customWidth="1"/>
    <col min="7955" max="7955" width="6.7109375" style="34" customWidth="1"/>
    <col min="7956" max="7956" width="14.7109375" style="34" customWidth="1"/>
    <col min="7957" max="7972" width="4.28515625" style="34" customWidth="1"/>
    <col min="7973" max="7973" width="6.7109375" style="34" customWidth="1"/>
    <col min="7974" max="7974" width="14.7109375" style="34" customWidth="1"/>
    <col min="7975" max="7990" width="4.28515625" style="34" customWidth="1"/>
    <col min="7991" max="7991" width="6.7109375" style="34" customWidth="1"/>
    <col min="7992" max="8192" width="9.140625" style="34"/>
    <col min="8193" max="8193" width="1" style="34" customWidth="1"/>
    <col min="8194" max="8194" width="14.7109375" style="34" customWidth="1"/>
    <col min="8195" max="8210" width="4.28515625" style="34" customWidth="1"/>
    <col min="8211" max="8211" width="6.7109375" style="34" customWidth="1"/>
    <col min="8212" max="8212" width="14.7109375" style="34" customWidth="1"/>
    <col min="8213" max="8228" width="4.28515625" style="34" customWidth="1"/>
    <col min="8229" max="8229" width="6.7109375" style="34" customWidth="1"/>
    <col min="8230" max="8230" width="14.7109375" style="34" customWidth="1"/>
    <col min="8231" max="8246" width="4.28515625" style="34" customWidth="1"/>
    <col min="8247" max="8247" width="6.7109375" style="34" customWidth="1"/>
    <col min="8248" max="8448" width="9.140625" style="34"/>
    <col min="8449" max="8449" width="1" style="34" customWidth="1"/>
    <col min="8450" max="8450" width="14.7109375" style="34" customWidth="1"/>
    <col min="8451" max="8466" width="4.28515625" style="34" customWidth="1"/>
    <col min="8467" max="8467" width="6.7109375" style="34" customWidth="1"/>
    <col min="8468" max="8468" width="14.7109375" style="34" customWidth="1"/>
    <col min="8469" max="8484" width="4.28515625" style="34" customWidth="1"/>
    <col min="8485" max="8485" width="6.7109375" style="34" customWidth="1"/>
    <col min="8486" max="8486" width="14.7109375" style="34" customWidth="1"/>
    <col min="8487" max="8502" width="4.28515625" style="34" customWidth="1"/>
    <col min="8503" max="8503" width="6.7109375" style="34" customWidth="1"/>
    <col min="8504" max="8704" width="9.140625" style="34"/>
    <col min="8705" max="8705" width="1" style="34" customWidth="1"/>
    <col min="8706" max="8706" width="14.7109375" style="34" customWidth="1"/>
    <col min="8707" max="8722" width="4.28515625" style="34" customWidth="1"/>
    <col min="8723" max="8723" width="6.7109375" style="34" customWidth="1"/>
    <col min="8724" max="8724" width="14.7109375" style="34" customWidth="1"/>
    <col min="8725" max="8740" width="4.28515625" style="34" customWidth="1"/>
    <col min="8741" max="8741" width="6.7109375" style="34" customWidth="1"/>
    <col min="8742" max="8742" width="14.7109375" style="34" customWidth="1"/>
    <col min="8743" max="8758" width="4.28515625" style="34" customWidth="1"/>
    <col min="8759" max="8759" width="6.7109375" style="34" customWidth="1"/>
    <col min="8760" max="8960" width="9.140625" style="34"/>
    <col min="8961" max="8961" width="1" style="34" customWidth="1"/>
    <col min="8962" max="8962" width="14.7109375" style="34" customWidth="1"/>
    <col min="8963" max="8978" width="4.28515625" style="34" customWidth="1"/>
    <col min="8979" max="8979" width="6.7109375" style="34" customWidth="1"/>
    <col min="8980" max="8980" width="14.7109375" style="34" customWidth="1"/>
    <col min="8981" max="8996" width="4.28515625" style="34" customWidth="1"/>
    <col min="8997" max="8997" width="6.7109375" style="34" customWidth="1"/>
    <col min="8998" max="8998" width="14.7109375" style="34" customWidth="1"/>
    <col min="8999" max="9014" width="4.28515625" style="34" customWidth="1"/>
    <col min="9015" max="9015" width="6.7109375" style="34" customWidth="1"/>
    <col min="9016" max="9216" width="9.140625" style="34"/>
    <col min="9217" max="9217" width="1" style="34" customWidth="1"/>
    <col min="9218" max="9218" width="14.7109375" style="34" customWidth="1"/>
    <col min="9219" max="9234" width="4.28515625" style="34" customWidth="1"/>
    <col min="9235" max="9235" width="6.7109375" style="34" customWidth="1"/>
    <col min="9236" max="9236" width="14.7109375" style="34" customWidth="1"/>
    <col min="9237" max="9252" width="4.28515625" style="34" customWidth="1"/>
    <col min="9253" max="9253" width="6.7109375" style="34" customWidth="1"/>
    <col min="9254" max="9254" width="14.7109375" style="34" customWidth="1"/>
    <col min="9255" max="9270" width="4.28515625" style="34" customWidth="1"/>
    <col min="9271" max="9271" width="6.7109375" style="34" customWidth="1"/>
    <col min="9272" max="9472" width="9.140625" style="34"/>
    <col min="9473" max="9473" width="1" style="34" customWidth="1"/>
    <col min="9474" max="9474" width="14.7109375" style="34" customWidth="1"/>
    <col min="9475" max="9490" width="4.28515625" style="34" customWidth="1"/>
    <col min="9491" max="9491" width="6.7109375" style="34" customWidth="1"/>
    <col min="9492" max="9492" width="14.7109375" style="34" customWidth="1"/>
    <col min="9493" max="9508" width="4.28515625" style="34" customWidth="1"/>
    <col min="9509" max="9509" width="6.7109375" style="34" customWidth="1"/>
    <col min="9510" max="9510" width="14.7109375" style="34" customWidth="1"/>
    <col min="9511" max="9526" width="4.28515625" style="34" customWidth="1"/>
    <col min="9527" max="9527" width="6.7109375" style="34" customWidth="1"/>
    <col min="9528" max="9728" width="9.140625" style="34"/>
    <col min="9729" max="9729" width="1" style="34" customWidth="1"/>
    <col min="9730" max="9730" width="14.7109375" style="34" customWidth="1"/>
    <col min="9731" max="9746" width="4.28515625" style="34" customWidth="1"/>
    <col min="9747" max="9747" width="6.7109375" style="34" customWidth="1"/>
    <col min="9748" max="9748" width="14.7109375" style="34" customWidth="1"/>
    <col min="9749" max="9764" width="4.28515625" style="34" customWidth="1"/>
    <col min="9765" max="9765" width="6.7109375" style="34" customWidth="1"/>
    <col min="9766" max="9766" width="14.7109375" style="34" customWidth="1"/>
    <col min="9767" max="9782" width="4.28515625" style="34" customWidth="1"/>
    <col min="9783" max="9783" width="6.7109375" style="34" customWidth="1"/>
    <col min="9784" max="9984" width="9.140625" style="34"/>
    <col min="9985" max="9985" width="1" style="34" customWidth="1"/>
    <col min="9986" max="9986" width="14.7109375" style="34" customWidth="1"/>
    <col min="9987" max="10002" width="4.28515625" style="34" customWidth="1"/>
    <col min="10003" max="10003" width="6.7109375" style="34" customWidth="1"/>
    <col min="10004" max="10004" width="14.7109375" style="34" customWidth="1"/>
    <col min="10005" max="10020" width="4.28515625" style="34" customWidth="1"/>
    <col min="10021" max="10021" width="6.7109375" style="34" customWidth="1"/>
    <col min="10022" max="10022" width="14.7109375" style="34" customWidth="1"/>
    <col min="10023" max="10038" width="4.28515625" style="34" customWidth="1"/>
    <col min="10039" max="10039" width="6.7109375" style="34" customWidth="1"/>
    <col min="10040" max="10240" width="9.140625" style="34"/>
    <col min="10241" max="10241" width="1" style="34" customWidth="1"/>
    <col min="10242" max="10242" width="14.7109375" style="34" customWidth="1"/>
    <col min="10243" max="10258" width="4.28515625" style="34" customWidth="1"/>
    <col min="10259" max="10259" width="6.7109375" style="34" customWidth="1"/>
    <col min="10260" max="10260" width="14.7109375" style="34" customWidth="1"/>
    <col min="10261" max="10276" width="4.28515625" style="34" customWidth="1"/>
    <col min="10277" max="10277" width="6.7109375" style="34" customWidth="1"/>
    <col min="10278" max="10278" width="14.7109375" style="34" customWidth="1"/>
    <col min="10279" max="10294" width="4.28515625" style="34" customWidth="1"/>
    <col min="10295" max="10295" width="6.7109375" style="34" customWidth="1"/>
    <col min="10296" max="10496" width="9.140625" style="34"/>
    <col min="10497" max="10497" width="1" style="34" customWidth="1"/>
    <col min="10498" max="10498" width="14.7109375" style="34" customWidth="1"/>
    <col min="10499" max="10514" width="4.28515625" style="34" customWidth="1"/>
    <col min="10515" max="10515" width="6.7109375" style="34" customWidth="1"/>
    <col min="10516" max="10516" width="14.7109375" style="34" customWidth="1"/>
    <col min="10517" max="10532" width="4.28515625" style="34" customWidth="1"/>
    <col min="10533" max="10533" width="6.7109375" style="34" customWidth="1"/>
    <col min="10534" max="10534" width="14.7109375" style="34" customWidth="1"/>
    <col min="10535" max="10550" width="4.28515625" style="34" customWidth="1"/>
    <col min="10551" max="10551" width="6.7109375" style="34" customWidth="1"/>
    <col min="10552" max="10752" width="9.140625" style="34"/>
    <col min="10753" max="10753" width="1" style="34" customWidth="1"/>
    <col min="10754" max="10754" width="14.7109375" style="34" customWidth="1"/>
    <col min="10755" max="10770" width="4.28515625" style="34" customWidth="1"/>
    <col min="10771" max="10771" width="6.7109375" style="34" customWidth="1"/>
    <col min="10772" max="10772" width="14.7109375" style="34" customWidth="1"/>
    <col min="10773" max="10788" width="4.28515625" style="34" customWidth="1"/>
    <col min="10789" max="10789" width="6.7109375" style="34" customWidth="1"/>
    <col min="10790" max="10790" width="14.7109375" style="34" customWidth="1"/>
    <col min="10791" max="10806" width="4.28515625" style="34" customWidth="1"/>
    <col min="10807" max="10807" width="6.7109375" style="34" customWidth="1"/>
    <col min="10808" max="11008" width="9.140625" style="34"/>
    <col min="11009" max="11009" width="1" style="34" customWidth="1"/>
    <col min="11010" max="11010" width="14.7109375" style="34" customWidth="1"/>
    <col min="11011" max="11026" width="4.28515625" style="34" customWidth="1"/>
    <col min="11027" max="11027" width="6.7109375" style="34" customWidth="1"/>
    <col min="11028" max="11028" width="14.7109375" style="34" customWidth="1"/>
    <col min="11029" max="11044" width="4.28515625" style="34" customWidth="1"/>
    <col min="11045" max="11045" width="6.7109375" style="34" customWidth="1"/>
    <col min="11046" max="11046" width="14.7109375" style="34" customWidth="1"/>
    <col min="11047" max="11062" width="4.28515625" style="34" customWidth="1"/>
    <col min="11063" max="11063" width="6.7109375" style="34" customWidth="1"/>
    <col min="11064" max="11264" width="9.140625" style="34"/>
    <col min="11265" max="11265" width="1" style="34" customWidth="1"/>
    <col min="11266" max="11266" width="14.7109375" style="34" customWidth="1"/>
    <col min="11267" max="11282" width="4.28515625" style="34" customWidth="1"/>
    <col min="11283" max="11283" width="6.7109375" style="34" customWidth="1"/>
    <col min="11284" max="11284" width="14.7109375" style="34" customWidth="1"/>
    <col min="11285" max="11300" width="4.28515625" style="34" customWidth="1"/>
    <col min="11301" max="11301" width="6.7109375" style="34" customWidth="1"/>
    <col min="11302" max="11302" width="14.7109375" style="34" customWidth="1"/>
    <col min="11303" max="11318" width="4.28515625" style="34" customWidth="1"/>
    <col min="11319" max="11319" width="6.7109375" style="34" customWidth="1"/>
    <col min="11320" max="11520" width="9.140625" style="34"/>
    <col min="11521" max="11521" width="1" style="34" customWidth="1"/>
    <col min="11522" max="11522" width="14.7109375" style="34" customWidth="1"/>
    <col min="11523" max="11538" width="4.28515625" style="34" customWidth="1"/>
    <col min="11539" max="11539" width="6.7109375" style="34" customWidth="1"/>
    <col min="11540" max="11540" width="14.7109375" style="34" customWidth="1"/>
    <col min="11541" max="11556" width="4.28515625" style="34" customWidth="1"/>
    <col min="11557" max="11557" width="6.7109375" style="34" customWidth="1"/>
    <col min="11558" max="11558" width="14.7109375" style="34" customWidth="1"/>
    <col min="11559" max="11574" width="4.28515625" style="34" customWidth="1"/>
    <col min="11575" max="11575" width="6.7109375" style="34" customWidth="1"/>
    <col min="11576" max="11776" width="9.140625" style="34"/>
    <col min="11777" max="11777" width="1" style="34" customWidth="1"/>
    <col min="11778" max="11778" width="14.7109375" style="34" customWidth="1"/>
    <col min="11779" max="11794" width="4.28515625" style="34" customWidth="1"/>
    <col min="11795" max="11795" width="6.7109375" style="34" customWidth="1"/>
    <col min="11796" max="11796" width="14.7109375" style="34" customWidth="1"/>
    <col min="11797" max="11812" width="4.28515625" style="34" customWidth="1"/>
    <col min="11813" max="11813" width="6.7109375" style="34" customWidth="1"/>
    <col min="11814" max="11814" width="14.7109375" style="34" customWidth="1"/>
    <col min="11815" max="11830" width="4.28515625" style="34" customWidth="1"/>
    <col min="11831" max="11831" width="6.7109375" style="34" customWidth="1"/>
    <col min="11832" max="12032" width="9.140625" style="34"/>
    <col min="12033" max="12033" width="1" style="34" customWidth="1"/>
    <col min="12034" max="12034" width="14.7109375" style="34" customWidth="1"/>
    <col min="12035" max="12050" width="4.28515625" style="34" customWidth="1"/>
    <col min="12051" max="12051" width="6.7109375" style="34" customWidth="1"/>
    <col min="12052" max="12052" width="14.7109375" style="34" customWidth="1"/>
    <col min="12053" max="12068" width="4.28515625" style="34" customWidth="1"/>
    <col min="12069" max="12069" width="6.7109375" style="34" customWidth="1"/>
    <col min="12070" max="12070" width="14.7109375" style="34" customWidth="1"/>
    <col min="12071" max="12086" width="4.28515625" style="34" customWidth="1"/>
    <col min="12087" max="12087" width="6.7109375" style="34" customWidth="1"/>
    <col min="12088" max="12288" width="9.140625" style="34"/>
    <col min="12289" max="12289" width="1" style="34" customWidth="1"/>
    <col min="12290" max="12290" width="14.7109375" style="34" customWidth="1"/>
    <col min="12291" max="12306" width="4.28515625" style="34" customWidth="1"/>
    <col min="12307" max="12307" width="6.7109375" style="34" customWidth="1"/>
    <col min="12308" max="12308" width="14.7109375" style="34" customWidth="1"/>
    <col min="12309" max="12324" width="4.28515625" style="34" customWidth="1"/>
    <col min="12325" max="12325" width="6.7109375" style="34" customWidth="1"/>
    <col min="12326" max="12326" width="14.7109375" style="34" customWidth="1"/>
    <col min="12327" max="12342" width="4.28515625" style="34" customWidth="1"/>
    <col min="12343" max="12343" width="6.7109375" style="34" customWidth="1"/>
    <col min="12344" max="12544" width="9.140625" style="34"/>
    <col min="12545" max="12545" width="1" style="34" customWidth="1"/>
    <col min="12546" max="12546" width="14.7109375" style="34" customWidth="1"/>
    <col min="12547" max="12562" width="4.28515625" style="34" customWidth="1"/>
    <col min="12563" max="12563" width="6.7109375" style="34" customWidth="1"/>
    <col min="12564" max="12564" width="14.7109375" style="34" customWidth="1"/>
    <col min="12565" max="12580" width="4.28515625" style="34" customWidth="1"/>
    <col min="12581" max="12581" width="6.7109375" style="34" customWidth="1"/>
    <col min="12582" max="12582" width="14.7109375" style="34" customWidth="1"/>
    <col min="12583" max="12598" width="4.28515625" style="34" customWidth="1"/>
    <col min="12599" max="12599" width="6.7109375" style="34" customWidth="1"/>
    <col min="12600" max="12800" width="9.140625" style="34"/>
    <col min="12801" max="12801" width="1" style="34" customWidth="1"/>
    <col min="12802" max="12802" width="14.7109375" style="34" customWidth="1"/>
    <col min="12803" max="12818" width="4.28515625" style="34" customWidth="1"/>
    <col min="12819" max="12819" width="6.7109375" style="34" customWidth="1"/>
    <col min="12820" max="12820" width="14.7109375" style="34" customWidth="1"/>
    <col min="12821" max="12836" width="4.28515625" style="34" customWidth="1"/>
    <col min="12837" max="12837" width="6.7109375" style="34" customWidth="1"/>
    <col min="12838" max="12838" width="14.7109375" style="34" customWidth="1"/>
    <col min="12839" max="12854" width="4.28515625" style="34" customWidth="1"/>
    <col min="12855" max="12855" width="6.7109375" style="34" customWidth="1"/>
    <col min="12856" max="13056" width="9.140625" style="34"/>
    <col min="13057" max="13057" width="1" style="34" customWidth="1"/>
    <col min="13058" max="13058" width="14.7109375" style="34" customWidth="1"/>
    <col min="13059" max="13074" width="4.28515625" style="34" customWidth="1"/>
    <col min="13075" max="13075" width="6.7109375" style="34" customWidth="1"/>
    <col min="13076" max="13076" width="14.7109375" style="34" customWidth="1"/>
    <col min="13077" max="13092" width="4.28515625" style="34" customWidth="1"/>
    <col min="13093" max="13093" width="6.7109375" style="34" customWidth="1"/>
    <col min="13094" max="13094" width="14.7109375" style="34" customWidth="1"/>
    <col min="13095" max="13110" width="4.28515625" style="34" customWidth="1"/>
    <col min="13111" max="13111" width="6.7109375" style="34" customWidth="1"/>
    <col min="13112" max="13312" width="9.140625" style="34"/>
    <col min="13313" max="13313" width="1" style="34" customWidth="1"/>
    <col min="13314" max="13314" width="14.7109375" style="34" customWidth="1"/>
    <col min="13315" max="13330" width="4.28515625" style="34" customWidth="1"/>
    <col min="13331" max="13331" width="6.7109375" style="34" customWidth="1"/>
    <col min="13332" max="13332" width="14.7109375" style="34" customWidth="1"/>
    <col min="13333" max="13348" width="4.28515625" style="34" customWidth="1"/>
    <col min="13349" max="13349" width="6.7109375" style="34" customWidth="1"/>
    <col min="13350" max="13350" width="14.7109375" style="34" customWidth="1"/>
    <col min="13351" max="13366" width="4.28515625" style="34" customWidth="1"/>
    <col min="13367" max="13367" width="6.7109375" style="34" customWidth="1"/>
    <col min="13368" max="13568" width="9.140625" style="34"/>
    <col min="13569" max="13569" width="1" style="34" customWidth="1"/>
    <col min="13570" max="13570" width="14.7109375" style="34" customWidth="1"/>
    <col min="13571" max="13586" width="4.28515625" style="34" customWidth="1"/>
    <col min="13587" max="13587" width="6.7109375" style="34" customWidth="1"/>
    <col min="13588" max="13588" width="14.7109375" style="34" customWidth="1"/>
    <col min="13589" max="13604" width="4.28515625" style="34" customWidth="1"/>
    <col min="13605" max="13605" width="6.7109375" style="34" customWidth="1"/>
    <col min="13606" max="13606" width="14.7109375" style="34" customWidth="1"/>
    <col min="13607" max="13622" width="4.28515625" style="34" customWidth="1"/>
    <col min="13623" max="13623" width="6.7109375" style="34" customWidth="1"/>
    <col min="13624" max="13824" width="9.140625" style="34"/>
    <col min="13825" max="13825" width="1" style="34" customWidth="1"/>
    <col min="13826" max="13826" width="14.7109375" style="34" customWidth="1"/>
    <col min="13827" max="13842" width="4.28515625" style="34" customWidth="1"/>
    <col min="13843" max="13843" width="6.7109375" style="34" customWidth="1"/>
    <col min="13844" max="13844" width="14.7109375" style="34" customWidth="1"/>
    <col min="13845" max="13860" width="4.28515625" style="34" customWidth="1"/>
    <col min="13861" max="13861" width="6.7109375" style="34" customWidth="1"/>
    <col min="13862" max="13862" width="14.7109375" style="34" customWidth="1"/>
    <col min="13863" max="13878" width="4.28515625" style="34" customWidth="1"/>
    <col min="13879" max="13879" width="6.7109375" style="34" customWidth="1"/>
    <col min="13880" max="14080" width="9.140625" style="34"/>
    <col min="14081" max="14081" width="1" style="34" customWidth="1"/>
    <col min="14082" max="14082" width="14.7109375" style="34" customWidth="1"/>
    <col min="14083" max="14098" width="4.28515625" style="34" customWidth="1"/>
    <col min="14099" max="14099" width="6.7109375" style="34" customWidth="1"/>
    <col min="14100" max="14100" width="14.7109375" style="34" customWidth="1"/>
    <col min="14101" max="14116" width="4.28515625" style="34" customWidth="1"/>
    <col min="14117" max="14117" width="6.7109375" style="34" customWidth="1"/>
    <col min="14118" max="14118" width="14.7109375" style="34" customWidth="1"/>
    <col min="14119" max="14134" width="4.28515625" style="34" customWidth="1"/>
    <col min="14135" max="14135" width="6.7109375" style="34" customWidth="1"/>
    <col min="14136" max="14336" width="9.140625" style="34"/>
    <col min="14337" max="14337" width="1" style="34" customWidth="1"/>
    <col min="14338" max="14338" width="14.7109375" style="34" customWidth="1"/>
    <col min="14339" max="14354" width="4.28515625" style="34" customWidth="1"/>
    <col min="14355" max="14355" width="6.7109375" style="34" customWidth="1"/>
    <col min="14356" max="14356" width="14.7109375" style="34" customWidth="1"/>
    <col min="14357" max="14372" width="4.28515625" style="34" customWidth="1"/>
    <col min="14373" max="14373" width="6.7109375" style="34" customWidth="1"/>
    <col min="14374" max="14374" width="14.7109375" style="34" customWidth="1"/>
    <col min="14375" max="14390" width="4.28515625" style="34" customWidth="1"/>
    <col min="14391" max="14391" width="6.7109375" style="34" customWidth="1"/>
    <col min="14392" max="14592" width="9.140625" style="34"/>
    <col min="14593" max="14593" width="1" style="34" customWidth="1"/>
    <col min="14594" max="14594" width="14.7109375" style="34" customWidth="1"/>
    <col min="14595" max="14610" width="4.28515625" style="34" customWidth="1"/>
    <col min="14611" max="14611" width="6.7109375" style="34" customWidth="1"/>
    <col min="14612" max="14612" width="14.7109375" style="34" customWidth="1"/>
    <col min="14613" max="14628" width="4.28515625" style="34" customWidth="1"/>
    <col min="14629" max="14629" width="6.7109375" style="34" customWidth="1"/>
    <col min="14630" max="14630" width="14.7109375" style="34" customWidth="1"/>
    <col min="14631" max="14646" width="4.28515625" style="34" customWidth="1"/>
    <col min="14647" max="14647" width="6.7109375" style="34" customWidth="1"/>
    <col min="14648" max="14848" width="9.140625" style="34"/>
    <col min="14849" max="14849" width="1" style="34" customWidth="1"/>
    <col min="14850" max="14850" width="14.7109375" style="34" customWidth="1"/>
    <col min="14851" max="14866" width="4.28515625" style="34" customWidth="1"/>
    <col min="14867" max="14867" width="6.7109375" style="34" customWidth="1"/>
    <col min="14868" max="14868" width="14.7109375" style="34" customWidth="1"/>
    <col min="14869" max="14884" width="4.28515625" style="34" customWidth="1"/>
    <col min="14885" max="14885" width="6.7109375" style="34" customWidth="1"/>
    <col min="14886" max="14886" width="14.7109375" style="34" customWidth="1"/>
    <col min="14887" max="14902" width="4.28515625" style="34" customWidth="1"/>
    <col min="14903" max="14903" width="6.7109375" style="34" customWidth="1"/>
    <col min="14904" max="15104" width="9.140625" style="34"/>
    <col min="15105" max="15105" width="1" style="34" customWidth="1"/>
    <col min="15106" max="15106" width="14.7109375" style="34" customWidth="1"/>
    <col min="15107" max="15122" width="4.28515625" style="34" customWidth="1"/>
    <col min="15123" max="15123" width="6.7109375" style="34" customWidth="1"/>
    <col min="15124" max="15124" width="14.7109375" style="34" customWidth="1"/>
    <col min="15125" max="15140" width="4.28515625" style="34" customWidth="1"/>
    <col min="15141" max="15141" width="6.7109375" style="34" customWidth="1"/>
    <col min="15142" max="15142" width="14.7109375" style="34" customWidth="1"/>
    <col min="15143" max="15158" width="4.28515625" style="34" customWidth="1"/>
    <col min="15159" max="15159" width="6.7109375" style="34" customWidth="1"/>
    <col min="15160" max="15360" width="9.140625" style="34"/>
    <col min="15361" max="15361" width="1" style="34" customWidth="1"/>
    <col min="15362" max="15362" width="14.7109375" style="34" customWidth="1"/>
    <col min="15363" max="15378" width="4.28515625" style="34" customWidth="1"/>
    <col min="15379" max="15379" width="6.7109375" style="34" customWidth="1"/>
    <col min="15380" max="15380" width="14.7109375" style="34" customWidth="1"/>
    <col min="15381" max="15396" width="4.28515625" style="34" customWidth="1"/>
    <col min="15397" max="15397" width="6.7109375" style="34" customWidth="1"/>
    <col min="15398" max="15398" width="14.7109375" style="34" customWidth="1"/>
    <col min="15399" max="15414" width="4.28515625" style="34" customWidth="1"/>
    <col min="15415" max="15415" width="6.7109375" style="34" customWidth="1"/>
    <col min="15416" max="15616" width="9.140625" style="34"/>
    <col min="15617" max="15617" width="1" style="34" customWidth="1"/>
    <col min="15618" max="15618" width="14.7109375" style="34" customWidth="1"/>
    <col min="15619" max="15634" width="4.28515625" style="34" customWidth="1"/>
    <col min="15635" max="15635" width="6.7109375" style="34" customWidth="1"/>
    <col min="15636" max="15636" width="14.7109375" style="34" customWidth="1"/>
    <col min="15637" max="15652" width="4.28515625" style="34" customWidth="1"/>
    <col min="15653" max="15653" width="6.7109375" style="34" customWidth="1"/>
    <col min="15654" max="15654" width="14.7109375" style="34" customWidth="1"/>
    <col min="15655" max="15670" width="4.28515625" style="34" customWidth="1"/>
    <col min="15671" max="15671" width="6.7109375" style="34" customWidth="1"/>
    <col min="15672" max="15872" width="9.140625" style="34"/>
    <col min="15873" max="15873" width="1" style="34" customWidth="1"/>
    <col min="15874" max="15874" width="14.7109375" style="34" customWidth="1"/>
    <col min="15875" max="15890" width="4.28515625" style="34" customWidth="1"/>
    <col min="15891" max="15891" width="6.7109375" style="34" customWidth="1"/>
    <col min="15892" max="15892" width="14.7109375" style="34" customWidth="1"/>
    <col min="15893" max="15908" width="4.28515625" style="34" customWidth="1"/>
    <col min="15909" max="15909" width="6.7109375" style="34" customWidth="1"/>
    <col min="15910" max="15910" width="14.7109375" style="34" customWidth="1"/>
    <col min="15911" max="15926" width="4.28515625" style="34" customWidth="1"/>
    <col min="15927" max="15927" width="6.7109375" style="34" customWidth="1"/>
    <col min="15928" max="16128" width="9.140625" style="34"/>
    <col min="16129" max="16129" width="1" style="34" customWidth="1"/>
    <col min="16130" max="16130" width="14.7109375" style="34" customWidth="1"/>
    <col min="16131" max="16146" width="4.28515625" style="34" customWidth="1"/>
    <col min="16147" max="16147" width="6.7109375" style="34" customWidth="1"/>
    <col min="16148" max="16148" width="14.7109375" style="34" customWidth="1"/>
    <col min="16149" max="16164" width="4.28515625" style="34" customWidth="1"/>
    <col min="16165" max="16165" width="6.7109375" style="34" customWidth="1"/>
    <col min="16166" max="16166" width="14.7109375" style="34" customWidth="1"/>
    <col min="16167" max="16182" width="4.28515625" style="34" customWidth="1"/>
    <col min="16183" max="16183" width="6.7109375" style="34" customWidth="1"/>
    <col min="16184" max="16384" width="9.140625" style="34"/>
  </cols>
  <sheetData>
    <row r="1" spans="1:55" ht="4.5" customHeight="1" thickBot="1" x14ac:dyDescent="0.3"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6"/>
    </row>
    <row r="2" spans="1:55" ht="19.5" customHeight="1" thickBot="1" x14ac:dyDescent="0.3">
      <c r="A2" s="149"/>
      <c r="B2" s="55" t="s">
        <v>5</v>
      </c>
      <c r="C2" s="150">
        <v>1</v>
      </c>
      <c r="D2" s="151">
        <v>2</v>
      </c>
      <c r="E2" s="151">
        <v>3</v>
      </c>
      <c r="F2" s="151">
        <v>4</v>
      </c>
      <c r="G2" s="151">
        <v>5</v>
      </c>
      <c r="H2" s="151">
        <v>6</v>
      </c>
      <c r="I2" s="151">
        <v>7</v>
      </c>
      <c r="J2" s="151">
        <v>8</v>
      </c>
      <c r="K2" s="151">
        <v>9</v>
      </c>
      <c r="L2" s="151">
        <v>10</v>
      </c>
      <c r="M2" s="151">
        <v>11</v>
      </c>
      <c r="N2" s="151">
        <v>12</v>
      </c>
      <c r="O2" s="151">
        <v>13</v>
      </c>
      <c r="P2" s="151">
        <v>14</v>
      </c>
      <c r="Q2" s="151">
        <v>15</v>
      </c>
      <c r="R2" s="151">
        <v>16</v>
      </c>
      <c r="S2" s="152" t="s">
        <v>82</v>
      </c>
      <c r="T2" s="153" t="s">
        <v>13</v>
      </c>
      <c r="U2" s="150">
        <v>1</v>
      </c>
      <c r="V2" s="151">
        <v>2</v>
      </c>
      <c r="W2" s="151">
        <v>3</v>
      </c>
      <c r="X2" s="151">
        <v>4</v>
      </c>
      <c r="Y2" s="151">
        <v>5</v>
      </c>
      <c r="Z2" s="151">
        <v>6</v>
      </c>
      <c r="AA2" s="151">
        <v>7</v>
      </c>
      <c r="AB2" s="151">
        <v>8</v>
      </c>
      <c r="AC2" s="151">
        <v>9</v>
      </c>
      <c r="AD2" s="151">
        <v>10</v>
      </c>
      <c r="AE2" s="151">
        <v>11</v>
      </c>
      <c r="AF2" s="151">
        <v>12</v>
      </c>
      <c r="AG2" s="151">
        <v>13</v>
      </c>
      <c r="AH2" s="151">
        <v>14</v>
      </c>
      <c r="AI2" s="151">
        <v>15</v>
      </c>
      <c r="AJ2" s="151">
        <v>16</v>
      </c>
      <c r="AK2" s="152" t="s">
        <v>82</v>
      </c>
      <c r="AL2" s="31" t="s">
        <v>83</v>
      </c>
      <c r="AM2" s="150">
        <v>1</v>
      </c>
      <c r="AN2" s="151">
        <v>2</v>
      </c>
      <c r="AO2" s="151">
        <v>3</v>
      </c>
      <c r="AP2" s="151">
        <v>4</v>
      </c>
      <c r="AQ2" s="151">
        <v>5</v>
      </c>
      <c r="AR2" s="151">
        <v>6</v>
      </c>
      <c r="AS2" s="151">
        <v>7</v>
      </c>
      <c r="AT2" s="151">
        <v>8</v>
      </c>
      <c r="AU2" s="151">
        <v>9</v>
      </c>
      <c r="AV2" s="151">
        <v>10</v>
      </c>
      <c r="AW2" s="151">
        <v>11</v>
      </c>
      <c r="AX2" s="151">
        <v>12</v>
      </c>
      <c r="AY2" s="151">
        <v>13</v>
      </c>
      <c r="AZ2" s="151">
        <v>14</v>
      </c>
      <c r="BA2" s="151">
        <v>15</v>
      </c>
      <c r="BB2" s="151">
        <v>16</v>
      </c>
      <c r="BC2" s="152" t="s">
        <v>82</v>
      </c>
    </row>
    <row r="3" spans="1:55" ht="19.5" customHeight="1" x14ac:dyDescent="0.25">
      <c r="B3" s="154" t="s">
        <v>84</v>
      </c>
      <c r="C3" s="155">
        <f t="shared" ref="C3:I3" si="0">SUM(C5:C8)</f>
        <v>978</v>
      </c>
      <c r="D3" s="156">
        <f t="shared" si="0"/>
        <v>968</v>
      </c>
      <c r="E3" s="156">
        <f t="shared" si="0"/>
        <v>1023</v>
      </c>
      <c r="F3" s="156">
        <f t="shared" si="0"/>
        <v>964</v>
      </c>
      <c r="G3" s="156">
        <f t="shared" si="0"/>
        <v>937</v>
      </c>
      <c r="H3" s="156">
        <f t="shared" si="0"/>
        <v>1004</v>
      </c>
      <c r="I3" s="156">
        <f t="shared" si="0"/>
        <v>954</v>
      </c>
      <c r="J3" s="156">
        <f t="shared" ref="J3:R3" si="1">SUM(J5:J10)</f>
        <v>1038</v>
      </c>
      <c r="K3" s="156">
        <f t="shared" si="1"/>
        <v>956</v>
      </c>
      <c r="L3" s="156">
        <f t="shared" si="1"/>
        <v>978</v>
      </c>
      <c r="M3" s="156">
        <f t="shared" si="1"/>
        <v>974</v>
      </c>
      <c r="N3" s="156">
        <f t="shared" si="1"/>
        <v>1052</v>
      </c>
      <c r="O3" s="156">
        <f t="shared" si="1"/>
        <v>1010</v>
      </c>
      <c r="P3" s="156">
        <f t="shared" si="1"/>
        <v>0</v>
      </c>
      <c r="Q3" s="156">
        <f t="shared" si="1"/>
        <v>0</v>
      </c>
      <c r="R3" s="157">
        <f t="shared" si="1"/>
        <v>0</v>
      </c>
      <c r="S3" s="158">
        <f>AVERAGE(C3:R3)</f>
        <v>802.25</v>
      </c>
      <c r="T3" s="35" t="s">
        <v>84</v>
      </c>
      <c r="U3" s="159">
        <f>SUM(U5:U8)</f>
        <v>938</v>
      </c>
      <c r="V3" s="160">
        <f>SUM(V5:V8)</f>
        <v>1000</v>
      </c>
      <c r="W3" s="160">
        <f>SUM(W5:W8)</f>
        <v>966</v>
      </c>
      <c r="X3" s="160">
        <f>SUM(X5:X8)</f>
        <v>955</v>
      </c>
      <c r="Y3" s="160">
        <f>SUM(Y5:Y8)</f>
        <v>971</v>
      </c>
      <c r="Z3" s="160">
        <f t="shared" ref="Z3:AH3" si="2">SUM(Z5:Z10)</f>
        <v>916</v>
      </c>
      <c r="AA3" s="160">
        <f t="shared" si="2"/>
        <v>984</v>
      </c>
      <c r="AB3" s="160">
        <f t="shared" si="2"/>
        <v>902</v>
      </c>
      <c r="AC3" s="160">
        <f t="shared" si="2"/>
        <v>943</v>
      </c>
      <c r="AD3" s="160">
        <f t="shared" si="2"/>
        <v>981</v>
      </c>
      <c r="AE3" s="160">
        <f t="shared" si="2"/>
        <v>1008</v>
      </c>
      <c r="AF3" s="160">
        <f t="shared" si="2"/>
        <v>1008</v>
      </c>
      <c r="AG3" s="160">
        <f t="shared" si="2"/>
        <v>953</v>
      </c>
      <c r="AH3" s="160">
        <f t="shared" si="2"/>
        <v>0</v>
      </c>
      <c r="AI3" s="160">
        <f>SUM(AI5:AI10)</f>
        <v>0</v>
      </c>
      <c r="AJ3" s="161">
        <f>SUM(AJ5:AJ10)</f>
        <v>0</v>
      </c>
      <c r="AK3" s="162">
        <f>AVERAGE(U3:AJ3)</f>
        <v>782.8125</v>
      </c>
      <c r="AL3" s="35" t="s">
        <v>84</v>
      </c>
      <c r="AM3" s="159">
        <f>SUM(AM5:AM8)</f>
        <v>855</v>
      </c>
      <c r="AN3" s="160">
        <f>SUM(AN5:AN8)</f>
        <v>841</v>
      </c>
      <c r="AO3" s="160">
        <f>SUM(AO5:AO8)</f>
        <v>935</v>
      </c>
      <c r="AP3" s="160">
        <f>SUM(AP5:AP9)</f>
        <v>838</v>
      </c>
      <c r="AQ3" s="160">
        <f>SUM(AQ5:AQ8)</f>
        <v>920</v>
      </c>
      <c r="AR3" s="160">
        <f t="shared" ref="AR3:AZ3" si="3">SUM(AR5:AR10)</f>
        <v>845</v>
      </c>
      <c r="AS3" s="160">
        <f t="shared" si="3"/>
        <v>873</v>
      </c>
      <c r="AT3" s="160">
        <f t="shared" si="3"/>
        <v>882</v>
      </c>
      <c r="AU3" s="160">
        <f t="shared" si="3"/>
        <v>862</v>
      </c>
      <c r="AV3" s="160">
        <f t="shared" si="3"/>
        <v>866</v>
      </c>
      <c r="AW3" s="160">
        <f t="shared" si="3"/>
        <v>879</v>
      </c>
      <c r="AX3" s="160">
        <f t="shared" si="3"/>
        <v>912</v>
      </c>
      <c r="AY3" s="160">
        <f t="shared" si="3"/>
        <v>881</v>
      </c>
      <c r="AZ3" s="160">
        <f t="shared" si="3"/>
        <v>0</v>
      </c>
      <c r="BA3" s="160">
        <f>SUM(BA5:BA10)</f>
        <v>0</v>
      </c>
      <c r="BB3" s="161">
        <f>SUM(BB5:BB10)</f>
        <v>0</v>
      </c>
      <c r="BC3" s="162">
        <f>AVERAGE(AM3:BB3)</f>
        <v>711.8125</v>
      </c>
    </row>
    <row r="4" spans="1:55" ht="19.5" customHeight="1" thickBot="1" x14ac:dyDescent="0.3">
      <c r="B4" s="61" t="s">
        <v>2</v>
      </c>
      <c r="C4" s="163">
        <v>13</v>
      </c>
      <c r="D4" s="164">
        <v>11</v>
      </c>
      <c r="E4" s="164">
        <v>15</v>
      </c>
      <c r="F4" s="164">
        <v>13</v>
      </c>
      <c r="G4" s="164">
        <v>11</v>
      </c>
      <c r="H4" s="164">
        <v>15</v>
      </c>
      <c r="I4" s="164">
        <v>11</v>
      </c>
      <c r="J4" s="164">
        <v>15</v>
      </c>
      <c r="K4" s="164">
        <v>13</v>
      </c>
      <c r="L4" s="164">
        <v>13</v>
      </c>
      <c r="M4" s="164">
        <v>13</v>
      </c>
      <c r="N4" s="164">
        <v>15</v>
      </c>
      <c r="O4" s="164">
        <v>15</v>
      </c>
      <c r="P4" s="164"/>
      <c r="Q4" s="164"/>
      <c r="R4" s="165"/>
      <c r="S4" s="166">
        <f>SUM(C4:R4)</f>
        <v>173</v>
      </c>
      <c r="T4" s="61" t="s">
        <v>2</v>
      </c>
      <c r="U4" s="163">
        <v>11</v>
      </c>
      <c r="V4" s="164">
        <v>15</v>
      </c>
      <c r="W4" s="164">
        <v>12</v>
      </c>
      <c r="X4" s="164">
        <v>12</v>
      </c>
      <c r="Y4" s="164">
        <v>14</v>
      </c>
      <c r="Z4" s="164">
        <v>8</v>
      </c>
      <c r="AA4" s="164">
        <v>15</v>
      </c>
      <c r="AB4" s="164">
        <v>6</v>
      </c>
      <c r="AC4" s="164">
        <v>11</v>
      </c>
      <c r="AD4" s="164">
        <v>14</v>
      </c>
      <c r="AE4" s="164">
        <v>15</v>
      </c>
      <c r="AF4" s="164">
        <v>14</v>
      </c>
      <c r="AG4" s="164">
        <v>13</v>
      </c>
      <c r="AH4" s="164"/>
      <c r="AI4" s="164"/>
      <c r="AJ4" s="165"/>
      <c r="AK4" s="166">
        <f>SUM(U4:AJ4)</f>
        <v>160</v>
      </c>
      <c r="AL4" s="61" t="s">
        <v>2</v>
      </c>
      <c r="AM4" s="163">
        <v>5</v>
      </c>
      <c r="AN4" s="164">
        <v>5</v>
      </c>
      <c r="AO4" s="164">
        <v>9</v>
      </c>
      <c r="AP4" s="164">
        <v>2</v>
      </c>
      <c r="AQ4" s="164">
        <v>10</v>
      </c>
      <c r="AR4" s="164">
        <v>4</v>
      </c>
      <c r="AS4" s="164">
        <v>6</v>
      </c>
      <c r="AT4" s="164">
        <v>4</v>
      </c>
      <c r="AU4" s="164">
        <v>3</v>
      </c>
      <c r="AV4" s="164">
        <v>5</v>
      </c>
      <c r="AW4" s="164">
        <v>7</v>
      </c>
      <c r="AX4" s="164">
        <v>6</v>
      </c>
      <c r="AY4" s="164">
        <v>7</v>
      </c>
      <c r="AZ4" s="164"/>
      <c r="BA4" s="164"/>
      <c r="BB4" s="165"/>
      <c r="BC4" s="166">
        <f>SUM(AM4:BB4)</f>
        <v>73</v>
      </c>
    </row>
    <row r="5" spans="1:55" ht="19.5" customHeight="1" thickTop="1" x14ac:dyDescent="0.25">
      <c r="B5" s="40" t="s">
        <v>21</v>
      </c>
      <c r="C5" s="41">
        <v>237</v>
      </c>
      <c r="D5" s="42">
        <v>242</v>
      </c>
      <c r="E5" s="42">
        <v>227</v>
      </c>
      <c r="F5" s="42">
        <v>208</v>
      </c>
      <c r="G5" s="42">
        <v>221</v>
      </c>
      <c r="H5" s="42">
        <v>245</v>
      </c>
      <c r="I5" s="42">
        <v>195</v>
      </c>
      <c r="J5" s="42">
        <v>252</v>
      </c>
      <c r="K5" s="42">
        <v>225</v>
      </c>
      <c r="L5" s="42">
        <v>232</v>
      </c>
      <c r="M5" s="42">
        <v>239</v>
      </c>
      <c r="N5" s="42">
        <v>257</v>
      </c>
      <c r="O5" s="42">
        <v>197</v>
      </c>
      <c r="P5" s="42"/>
      <c r="Q5" s="42"/>
      <c r="R5" s="42"/>
      <c r="S5" s="167">
        <f>AVERAGE(C5:R5)</f>
        <v>229</v>
      </c>
      <c r="T5" s="40" t="s">
        <v>32</v>
      </c>
      <c r="U5" s="41">
        <v>273</v>
      </c>
      <c r="V5" s="42">
        <v>287</v>
      </c>
      <c r="W5" s="42">
        <v>294</v>
      </c>
      <c r="X5" s="42">
        <v>272</v>
      </c>
      <c r="Y5" s="42">
        <v>272</v>
      </c>
      <c r="Z5" s="42">
        <v>252</v>
      </c>
      <c r="AA5" s="42">
        <v>281</v>
      </c>
      <c r="AB5" s="42"/>
      <c r="AC5" s="42">
        <v>271</v>
      </c>
      <c r="AD5" s="42">
        <v>254</v>
      </c>
      <c r="AE5" s="42">
        <v>284</v>
      </c>
      <c r="AF5" s="42">
        <v>266</v>
      </c>
      <c r="AG5" s="42">
        <v>243</v>
      </c>
      <c r="AH5" s="42"/>
      <c r="AI5" s="42"/>
      <c r="AJ5" s="42"/>
      <c r="AK5" s="167">
        <f t="shared" ref="AK5:AK10" si="4">AVERAGE(U5:AJ5)</f>
        <v>270.75</v>
      </c>
      <c r="AL5" s="40" t="s">
        <v>56</v>
      </c>
      <c r="AM5" s="43">
        <v>249</v>
      </c>
      <c r="AN5" s="44">
        <v>196</v>
      </c>
      <c r="AO5" s="42">
        <v>239</v>
      </c>
      <c r="AP5" s="42"/>
      <c r="AQ5" s="42">
        <v>258</v>
      </c>
      <c r="AR5" s="42">
        <v>222</v>
      </c>
      <c r="AS5" s="42">
        <v>228</v>
      </c>
      <c r="AT5" s="42">
        <v>231</v>
      </c>
      <c r="AU5" s="42">
        <v>203</v>
      </c>
      <c r="AV5" s="42">
        <v>215</v>
      </c>
      <c r="AW5" s="42">
        <v>232</v>
      </c>
      <c r="AX5" s="42">
        <v>234</v>
      </c>
      <c r="AY5" s="42">
        <v>227</v>
      </c>
      <c r="AZ5" s="42"/>
      <c r="BA5" s="42"/>
      <c r="BB5" s="42"/>
      <c r="BC5" s="167">
        <f t="shared" ref="BC5:BC10" si="5">AVERAGE(AM5:BB5)</f>
        <v>227.83333333333334</v>
      </c>
    </row>
    <row r="6" spans="1:55" ht="19.5" customHeight="1" x14ac:dyDescent="0.25">
      <c r="B6" s="40" t="s">
        <v>24</v>
      </c>
      <c r="C6" s="45">
        <v>238</v>
      </c>
      <c r="D6" s="46">
        <v>219</v>
      </c>
      <c r="E6" s="46">
        <v>253</v>
      </c>
      <c r="F6" s="46">
        <v>232</v>
      </c>
      <c r="G6" s="46">
        <v>221</v>
      </c>
      <c r="H6" s="46">
        <v>244</v>
      </c>
      <c r="I6" s="46">
        <v>237</v>
      </c>
      <c r="J6" s="46">
        <v>266</v>
      </c>
      <c r="K6" s="46">
        <v>238</v>
      </c>
      <c r="L6" s="46">
        <v>241</v>
      </c>
      <c r="M6" s="46">
        <v>244</v>
      </c>
      <c r="N6" s="46">
        <v>235</v>
      </c>
      <c r="O6" s="46">
        <v>255</v>
      </c>
      <c r="P6" s="46"/>
      <c r="Q6" s="46"/>
      <c r="R6" s="46"/>
      <c r="S6" s="167">
        <f>AVERAGE(C6:R6)</f>
        <v>240.23076923076923</v>
      </c>
      <c r="T6" s="40" t="s">
        <v>29</v>
      </c>
      <c r="U6" s="45">
        <v>254</v>
      </c>
      <c r="V6" s="46">
        <v>243</v>
      </c>
      <c r="W6" s="46">
        <v>234</v>
      </c>
      <c r="X6" s="46">
        <v>220</v>
      </c>
      <c r="Y6" s="46">
        <v>237</v>
      </c>
      <c r="Z6" s="46">
        <v>237</v>
      </c>
      <c r="AA6" s="46">
        <v>243</v>
      </c>
      <c r="AB6" s="46">
        <v>266</v>
      </c>
      <c r="AC6" s="46">
        <v>271</v>
      </c>
      <c r="AD6" s="46">
        <v>276</v>
      </c>
      <c r="AE6" s="46">
        <v>244</v>
      </c>
      <c r="AF6" s="46">
        <v>248</v>
      </c>
      <c r="AG6" s="46">
        <v>200</v>
      </c>
      <c r="AH6" s="46"/>
      <c r="AI6" s="46"/>
      <c r="AJ6" s="46"/>
      <c r="AK6" s="167">
        <f t="shared" si="4"/>
        <v>244.07692307692307</v>
      </c>
      <c r="AL6" s="40" t="s">
        <v>61</v>
      </c>
      <c r="AM6" s="45">
        <v>166</v>
      </c>
      <c r="AN6" s="47">
        <v>189</v>
      </c>
      <c r="AO6" s="46">
        <v>205</v>
      </c>
      <c r="AP6" s="46">
        <v>184</v>
      </c>
      <c r="AQ6" s="46">
        <v>185</v>
      </c>
      <c r="AR6" s="46">
        <v>215</v>
      </c>
      <c r="AS6" s="46">
        <v>176</v>
      </c>
      <c r="AT6" s="46"/>
      <c r="AU6" s="46">
        <v>208</v>
      </c>
      <c r="AV6" s="46"/>
      <c r="AW6" s="46">
        <v>185</v>
      </c>
      <c r="AX6" s="46">
        <v>198</v>
      </c>
      <c r="AY6" s="46">
        <v>190</v>
      </c>
      <c r="AZ6" s="46"/>
      <c r="BA6" s="46"/>
      <c r="BB6" s="46"/>
      <c r="BC6" s="167">
        <f t="shared" si="5"/>
        <v>191</v>
      </c>
    </row>
    <row r="7" spans="1:55" ht="19.5" customHeight="1" x14ac:dyDescent="0.25">
      <c r="B7" s="40" t="s">
        <v>28</v>
      </c>
      <c r="C7" s="45">
        <v>231</v>
      </c>
      <c r="D7" s="46">
        <v>249</v>
      </c>
      <c r="E7" s="46">
        <v>251</v>
      </c>
      <c r="F7" s="46">
        <v>244</v>
      </c>
      <c r="G7" s="46">
        <v>246</v>
      </c>
      <c r="H7" s="46">
        <v>262</v>
      </c>
      <c r="I7" s="46">
        <v>249</v>
      </c>
      <c r="J7" s="46">
        <v>243</v>
      </c>
      <c r="K7" s="46">
        <v>254</v>
      </c>
      <c r="L7" s="46">
        <v>248</v>
      </c>
      <c r="M7" s="46">
        <v>232</v>
      </c>
      <c r="N7" s="46">
        <v>278</v>
      </c>
      <c r="O7" s="46">
        <v>267</v>
      </c>
      <c r="P7" s="46"/>
      <c r="Q7" s="46"/>
      <c r="R7" s="46"/>
      <c r="S7" s="167">
        <f>AVERAGE(C7:R7)</f>
        <v>250.30769230769232</v>
      </c>
      <c r="T7" s="48" t="s">
        <v>25</v>
      </c>
      <c r="U7" s="45">
        <v>206</v>
      </c>
      <c r="V7" s="46">
        <v>215</v>
      </c>
      <c r="W7" s="46">
        <v>213</v>
      </c>
      <c r="X7" s="46">
        <v>218</v>
      </c>
      <c r="Y7" s="46">
        <v>238</v>
      </c>
      <c r="Z7" s="46">
        <v>194</v>
      </c>
      <c r="AA7" s="46"/>
      <c r="AB7" s="46">
        <v>178</v>
      </c>
      <c r="AC7" s="46">
        <v>199</v>
      </c>
      <c r="AD7" s="46">
        <v>224</v>
      </c>
      <c r="AE7" s="46"/>
      <c r="AF7" s="46"/>
      <c r="AG7" s="46">
        <v>223</v>
      </c>
      <c r="AH7" s="46"/>
      <c r="AI7" s="46"/>
      <c r="AJ7" s="46"/>
      <c r="AK7" s="167">
        <f t="shared" si="4"/>
        <v>210.8</v>
      </c>
      <c r="AL7" s="48" t="s">
        <v>64</v>
      </c>
      <c r="AM7" s="45">
        <v>216</v>
      </c>
      <c r="AN7" s="47">
        <v>232</v>
      </c>
      <c r="AO7" s="46">
        <v>258</v>
      </c>
      <c r="AP7" s="46">
        <v>225</v>
      </c>
      <c r="AQ7" s="46">
        <v>227</v>
      </c>
      <c r="AR7" s="46">
        <v>200</v>
      </c>
      <c r="AS7" s="46">
        <v>239</v>
      </c>
      <c r="AT7" s="46">
        <v>255</v>
      </c>
      <c r="AU7" s="46">
        <v>232</v>
      </c>
      <c r="AV7" s="46">
        <v>256</v>
      </c>
      <c r="AW7" s="46">
        <v>244</v>
      </c>
      <c r="AX7" s="46">
        <v>248</v>
      </c>
      <c r="AY7" s="46">
        <v>269</v>
      </c>
      <c r="AZ7" s="46"/>
      <c r="BA7" s="46"/>
      <c r="BB7" s="46"/>
      <c r="BC7" s="167">
        <f t="shared" si="5"/>
        <v>238.53846153846155</v>
      </c>
    </row>
    <row r="8" spans="1:55" ht="19.5" customHeight="1" x14ac:dyDescent="0.25">
      <c r="B8" s="40" t="s">
        <v>31</v>
      </c>
      <c r="C8" s="45">
        <v>272</v>
      </c>
      <c r="D8" s="46">
        <v>258</v>
      </c>
      <c r="E8" s="46">
        <v>292</v>
      </c>
      <c r="F8" s="46">
        <v>280</v>
      </c>
      <c r="G8" s="46">
        <v>249</v>
      </c>
      <c r="H8" s="46">
        <v>253</v>
      </c>
      <c r="I8" s="46">
        <v>273</v>
      </c>
      <c r="J8" s="46">
        <v>277</v>
      </c>
      <c r="K8" s="46">
        <v>239</v>
      </c>
      <c r="L8" s="46">
        <v>257</v>
      </c>
      <c r="M8" s="46">
        <v>259</v>
      </c>
      <c r="N8" s="46">
        <v>282</v>
      </c>
      <c r="O8" s="46">
        <v>291</v>
      </c>
      <c r="P8" s="46"/>
      <c r="Q8" s="46"/>
      <c r="R8" s="46"/>
      <c r="S8" s="167">
        <f>AVERAGE(C8:R8)</f>
        <v>267.84615384615387</v>
      </c>
      <c r="T8" s="40" t="s">
        <v>22</v>
      </c>
      <c r="U8" s="45">
        <v>205</v>
      </c>
      <c r="V8" s="46">
        <v>255</v>
      </c>
      <c r="W8" s="46">
        <v>225</v>
      </c>
      <c r="X8" s="46">
        <v>245</v>
      </c>
      <c r="Y8" s="46">
        <v>224</v>
      </c>
      <c r="Z8" s="46">
        <v>233</v>
      </c>
      <c r="AA8" s="46">
        <v>189</v>
      </c>
      <c r="AB8" s="46">
        <v>219</v>
      </c>
      <c r="AC8" s="46">
        <v>202</v>
      </c>
      <c r="AD8" s="46">
        <v>227</v>
      </c>
      <c r="AE8" s="46">
        <v>208</v>
      </c>
      <c r="AF8" s="46"/>
      <c r="AG8" s="46"/>
      <c r="AH8" s="46"/>
      <c r="AI8" s="46"/>
      <c r="AJ8" s="46"/>
      <c r="AK8" s="167">
        <f t="shared" si="4"/>
        <v>221.09090909090909</v>
      </c>
      <c r="AL8" s="168" t="s">
        <v>58</v>
      </c>
      <c r="AM8" s="45">
        <v>224</v>
      </c>
      <c r="AN8" s="47">
        <v>224</v>
      </c>
      <c r="AO8" s="46">
        <v>233</v>
      </c>
      <c r="AP8" s="46">
        <v>203</v>
      </c>
      <c r="AQ8" s="46">
        <v>250</v>
      </c>
      <c r="AR8" s="46">
        <v>208</v>
      </c>
      <c r="AS8" s="46">
        <v>230</v>
      </c>
      <c r="AT8" s="46">
        <v>229</v>
      </c>
      <c r="AU8" s="46">
        <v>219</v>
      </c>
      <c r="AV8" s="46">
        <v>215</v>
      </c>
      <c r="AW8" s="46">
        <v>218</v>
      </c>
      <c r="AX8" s="46">
        <v>232</v>
      </c>
      <c r="AY8" s="46">
        <v>195</v>
      </c>
      <c r="AZ8" s="46"/>
      <c r="BA8" s="46"/>
      <c r="BB8" s="64"/>
      <c r="BC8" s="167">
        <f t="shared" si="5"/>
        <v>221.53846153846155</v>
      </c>
    </row>
    <row r="9" spans="1:55" ht="19.5" customHeight="1" x14ac:dyDescent="0.25">
      <c r="B9" s="48"/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64"/>
      <c r="S9" s="188" t="e">
        <f>AVERAGE(C9:R9)</f>
        <v>#DIV/0!</v>
      </c>
      <c r="T9" s="48" t="s">
        <v>98</v>
      </c>
      <c r="U9" s="45"/>
      <c r="V9" s="46"/>
      <c r="W9" s="46"/>
      <c r="X9" s="46"/>
      <c r="Y9" s="46"/>
      <c r="Z9" s="46"/>
      <c r="AA9" s="46">
        <v>271</v>
      </c>
      <c r="AB9" s="46">
        <v>239</v>
      </c>
      <c r="AC9" s="46"/>
      <c r="AD9" s="46"/>
      <c r="AE9" s="46">
        <v>272</v>
      </c>
      <c r="AF9" s="46">
        <v>276</v>
      </c>
      <c r="AG9" s="46">
        <v>287</v>
      </c>
      <c r="AH9" s="46"/>
      <c r="AI9" s="46"/>
      <c r="AJ9" s="64"/>
      <c r="AK9" s="167">
        <f t="shared" si="4"/>
        <v>269</v>
      </c>
      <c r="AL9" s="168" t="s">
        <v>99</v>
      </c>
      <c r="AM9" s="45"/>
      <c r="AN9" s="47"/>
      <c r="AO9" s="46"/>
      <c r="AP9" s="46">
        <v>226</v>
      </c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64"/>
      <c r="BC9" s="188">
        <f t="shared" si="5"/>
        <v>226</v>
      </c>
    </row>
    <row r="10" spans="1:55" ht="19.5" customHeight="1" thickBot="1" x14ac:dyDescent="0.3">
      <c r="B10" s="169"/>
      <c r="C10" s="170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68"/>
      <c r="S10" s="172"/>
      <c r="T10" s="169" t="s">
        <v>118</v>
      </c>
      <c r="U10" s="170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>
        <v>218</v>
      </c>
      <c r="AG10" s="171"/>
      <c r="AH10" s="171"/>
      <c r="AI10" s="171"/>
      <c r="AJ10" s="173"/>
      <c r="AK10" s="167">
        <f t="shared" si="4"/>
        <v>218</v>
      </c>
      <c r="AL10" s="174" t="s">
        <v>114</v>
      </c>
      <c r="AM10" s="170"/>
      <c r="AN10" s="175"/>
      <c r="AO10" s="171"/>
      <c r="AP10" s="171"/>
      <c r="AQ10" s="171"/>
      <c r="AR10" s="171"/>
      <c r="AS10" s="171"/>
      <c r="AT10" s="171">
        <v>167</v>
      </c>
      <c r="AU10" s="171"/>
      <c r="AV10" s="171">
        <v>180</v>
      </c>
      <c r="AW10" s="171"/>
      <c r="AX10" s="171"/>
      <c r="AY10" s="171"/>
      <c r="AZ10" s="171"/>
      <c r="BA10" s="171"/>
      <c r="BB10" s="176"/>
      <c r="BC10" s="172">
        <f t="shared" si="5"/>
        <v>173.5</v>
      </c>
    </row>
    <row r="11" spans="1:55" ht="19.5" customHeight="1" thickBot="1" x14ac:dyDescent="0.3">
      <c r="B11" s="55" t="s">
        <v>8</v>
      </c>
      <c r="C11" s="150">
        <v>1</v>
      </c>
      <c r="D11" s="151">
        <v>2</v>
      </c>
      <c r="E11" s="151">
        <v>3</v>
      </c>
      <c r="F11" s="151">
        <v>4</v>
      </c>
      <c r="G11" s="151">
        <v>5</v>
      </c>
      <c r="H11" s="151">
        <v>6</v>
      </c>
      <c r="I11" s="151">
        <v>7</v>
      </c>
      <c r="J11" s="151">
        <v>8</v>
      </c>
      <c r="K11" s="151">
        <v>9</v>
      </c>
      <c r="L11" s="151">
        <v>10</v>
      </c>
      <c r="M11" s="151">
        <v>11</v>
      </c>
      <c r="N11" s="151">
        <v>12</v>
      </c>
      <c r="O11" s="151">
        <v>13</v>
      </c>
      <c r="P11" s="151">
        <v>14</v>
      </c>
      <c r="Q11" s="151">
        <v>15</v>
      </c>
      <c r="R11" s="177">
        <v>16</v>
      </c>
      <c r="S11" s="178" t="s">
        <v>82</v>
      </c>
      <c r="T11" s="55" t="s">
        <v>10</v>
      </c>
      <c r="U11" s="150">
        <v>1</v>
      </c>
      <c r="V11" s="151">
        <v>2</v>
      </c>
      <c r="W11" s="151">
        <v>3</v>
      </c>
      <c r="X11" s="151">
        <v>4</v>
      </c>
      <c r="Y11" s="151">
        <v>5</v>
      </c>
      <c r="Z11" s="151">
        <v>6</v>
      </c>
      <c r="AA11" s="151">
        <v>7</v>
      </c>
      <c r="AB11" s="151">
        <v>8</v>
      </c>
      <c r="AC11" s="151">
        <v>9</v>
      </c>
      <c r="AD11" s="151">
        <v>10</v>
      </c>
      <c r="AE11" s="151">
        <v>11</v>
      </c>
      <c r="AF11" s="151">
        <v>12</v>
      </c>
      <c r="AG11" s="151">
        <v>13</v>
      </c>
      <c r="AH11" s="151">
        <v>14</v>
      </c>
      <c r="AI11" s="151">
        <v>15</v>
      </c>
      <c r="AJ11" s="177">
        <v>16</v>
      </c>
      <c r="AK11" s="178" t="s">
        <v>82</v>
      </c>
      <c r="AL11" s="55" t="s">
        <v>4</v>
      </c>
      <c r="AM11" s="150">
        <v>1</v>
      </c>
      <c r="AN11" s="151">
        <v>2</v>
      </c>
      <c r="AO11" s="151">
        <v>3</v>
      </c>
      <c r="AP11" s="151">
        <v>4</v>
      </c>
      <c r="AQ11" s="151">
        <v>5</v>
      </c>
      <c r="AR11" s="151">
        <v>6</v>
      </c>
      <c r="AS11" s="151">
        <v>7</v>
      </c>
      <c r="AT11" s="151">
        <v>8</v>
      </c>
      <c r="AU11" s="151">
        <v>9</v>
      </c>
      <c r="AV11" s="151">
        <v>10</v>
      </c>
      <c r="AW11" s="151">
        <v>11</v>
      </c>
      <c r="AX11" s="151">
        <v>12</v>
      </c>
      <c r="AY11" s="151">
        <v>13</v>
      </c>
      <c r="AZ11" s="151">
        <v>14</v>
      </c>
      <c r="BA11" s="151">
        <v>15</v>
      </c>
      <c r="BB11" s="177">
        <v>16</v>
      </c>
      <c r="BC11" s="178" t="s">
        <v>82</v>
      </c>
    </row>
    <row r="12" spans="1:55" ht="19.5" customHeight="1" x14ac:dyDescent="0.25">
      <c r="B12" s="58" t="s">
        <v>84</v>
      </c>
      <c r="C12" s="159">
        <f t="shared" ref="C12:R12" si="6">SUM(C14:C18)</f>
        <v>941</v>
      </c>
      <c r="D12" s="160">
        <f t="shared" si="6"/>
        <v>882</v>
      </c>
      <c r="E12" s="160">
        <f t="shared" si="6"/>
        <v>971</v>
      </c>
      <c r="F12" s="160">
        <f t="shared" si="6"/>
        <v>896</v>
      </c>
      <c r="G12" s="160">
        <f t="shared" si="6"/>
        <v>884</v>
      </c>
      <c r="H12" s="160">
        <f t="shared" si="6"/>
        <v>991</v>
      </c>
      <c r="I12" s="160">
        <f t="shared" si="6"/>
        <v>979</v>
      </c>
      <c r="J12" s="160">
        <f t="shared" si="6"/>
        <v>920</v>
      </c>
      <c r="K12" s="156">
        <f>SUM(K14:K19)</f>
        <v>923</v>
      </c>
      <c r="L12" s="160">
        <f t="shared" si="6"/>
        <v>988</v>
      </c>
      <c r="M12" s="160">
        <f t="shared" si="6"/>
        <v>961</v>
      </c>
      <c r="N12" s="160">
        <f t="shared" si="6"/>
        <v>966</v>
      </c>
      <c r="O12" s="160">
        <f t="shared" si="6"/>
        <v>908</v>
      </c>
      <c r="P12" s="160">
        <f t="shared" si="6"/>
        <v>0</v>
      </c>
      <c r="Q12" s="160">
        <f t="shared" si="6"/>
        <v>0</v>
      </c>
      <c r="R12" s="161">
        <f t="shared" si="6"/>
        <v>0</v>
      </c>
      <c r="S12" s="179">
        <f>AVERAGE(C12:R12)</f>
        <v>763.125</v>
      </c>
      <c r="T12" s="58" t="s">
        <v>84</v>
      </c>
      <c r="U12" s="159">
        <f t="shared" ref="U12:Z12" si="7">SUM(U14:U18)</f>
        <v>931</v>
      </c>
      <c r="V12" s="160">
        <f t="shared" si="7"/>
        <v>936</v>
      </c>
      <c r="W12" s="160">
        <f t="shared" si="7"/>
        <v>937</v>
      </c>
      <c r="X12" s="160">
        <f t="shared" si="7"/>
        <v>920</v>
      </c>
      <c r="Y12" s="160">
        <f t="shared" si="7"/>
        <v>870</v>
      </c>
      <c r="Z12" s="160">
        <f t="shared" si="7"/>
        <v>898</v>
      </c>
      <c r="AA12" s="160">
        <f t="shared" ref="AA12:AG12" si="8">SUM(AA14:AA18)</f>
        <v>869</v>
      </c>
      <c r="AB12" s="160">
        <f t="shared" si="8"/>
        <v>904</v>
      </c>
      <c r="AC12" s="160">
        <f t="shared" si="8"/>
        <v>858</v>
      </c>
      <c r="AD12" s="160">
        <f>SUM(AD14:AD19)</f>
        <v>938</v>
      </c>
      <c r="AE12" s="160">
        <f t="shared" si="8"/>
        <v>904</v>
      </c>
      <c r="AF12" s="160">
        <f t="shared" si="8"/>
        <v>943</v>
      </c>
      <c r="AG12" s="160">
        <f t="shared" si="8"/>
        <v>840</v>
      </c>
      <c r="AH12" s="160">
        <f>SUM(AH14:AH19)</f>
        <v>0</v>
      </c>
      <c r="AI12" s="160">
        <f>SUM(AI14:AI18)</f>
        <v>0</v>
      </c>
      <c r="AJ12" s="161">
        <f>SUM(AJ14:AJ18)</f>
        <v>0</v>
      </c>
      <c r="AK12" s="179">
        <f>AVERAGE(U12:AJ12)</f>
        <v>734.25</v>
      </c>
      <c r="AL12" s="58" t="s">
        <v>84</v>
      </c>
      <c r="AM12" s="159">
        <f>SUM(AM14:AM19)</f>
        <v>997</v>
      </c>
      <c r="AN12" s="160">
        <f>SUM(AN14:AN19)</f>
        <v>912</v>
      </c>
      <c r="AO12" s="160">
        <f t="shared" ref="AO12:AX12" si="9">SUM(AO14:AO18)</f>
        <v>918</v>
      </c>
      <c r="AP12" s="160">
        <f t="shared" si="9"/>
        <v>946</v>
      </c>
      <c r="AQ12" s="160">
        <f t="shared" si="9"/>
        <v>985</v>
      </c>
      <c r="AR12" s="160">
        <f t="shared" si="9"/>
        <v>931</v>
      </c>
      <c r="AS12" s="160">
        <f t="shared" si="9"/>
        <v>962</v>
      </c>
      <c r="AT12" s="160">
        <f t="shared" si="9"/>
        <v>1000</v>
      </c>
      <c r="AU12" s="160">
        <f t="shared" si="9"/>
        <v>960</v>
      </c>
      <c r="AV12" s="160">
        <f t="shared" si="9"/>
        <v>947</v>
      </c>
      <c r="AW12" s="160">
        <f t="shared" si="9"/>
        <v>989</v>
      </c>
      <c r="AX12" s="160">
        <f t="shared" si="9"/>
        <v>1008</v>
      </c>
      <c r="AY12" s="160">
        <f>SUM(AY14:AY19)</f>
        <v>971</v>
      </c>
      <c r="AZ12" s="160">
        <f>SUM(AZ14:AZ19)</f>
        <v>0</v>
      </c>
      <c r="BA12" s="160">
        <f>SUM(BA14:BA18)</f>
        <v>0</v>
      </c>
      <c r="BB12" s="161">
        <f>SUM(BB14:BB18)</f>
        <v>0</v>
      </c>
      <c r="BC12" s="179">
        <f>AVERAGE(AM12:BB12)</f>
        <v>782.875</v>
      </c>
    </row>
    <row r="13" spans="1:55" ht="19.5" customHeight="1" thickBot="1" x14ac:dyDescent="0.3">
      <c r="B13" s="61" t="s">
        <v>2</v>
      </c>
      <c r="C13" s="163">
        <v>12</v>
      </c>
      <c r="D13" s="164">
        <v>8</v>
      </c>
      <c r="E13" s="164">
        <v>13</v>
      </c>
      <c r="F13" s="164">
        <v>8</v>
      </c>
      <c r="G13" s="164">
        <v>5</v>
      </c>
      <c r="H13" s="164">
        <v>14</v>
      </c>
      <c r="I13" s="164">
        <v>14</v>
      </c>
      <c r="J13" s="164">
        <v>10</v>
      </c>
      <c r="K13" s="164">
        <v>8</v>
      </c>
      <c r="L13" s="164">
        <v>15</v>
      </c>
      <c r="M13" s="164">
        <v>11</v>
      </c>
      <c r="N13" s="164">
        <v>10</v>
      </c>
      <c r="O13" s="164">
        <v>9</v>
      </c>
      <c r="P13" s="164"/>
      <c r="Q13" s="164"/>
      <c r="R13" s="165"/>
      <c r="S13" s="166">
        <f>SUM(C13:R13)</f>
        <v>137</v>
      </c>
      <c r="T13" s="61" t="s">
        <v>2</v>
      </c>
      <c r="U13" s="163">
        <v>10</v>
      </c>
      <c r="V13" s="164">
        <v>10</v>
      </c>
      <c r="W13" s="164">
        <v>10</v>
      </c>
      <c r="X13" s="164">
        <v>9</v>
      </c>
      <c r="Y13" s="164">
        <v>3</v>
      </c>
      <c r="Z13" s="164">
        <v>7</v>
      </c>
      <c r="AA13" s="164">
        <v>4</v>
      </c>
      <c r="AB13" s="164">
        <v>7</v>
      </c>
      <c r="AC13" s="164">
        <v>2</v>
      </c>
      <c r="AD13" s="164">
        <v>8</v>
      </c>
      <c r="AE13" s="164">
        <v>8</v>
      </c>
      <c r="AF13" s="164">
        <v>9</v>
      </c>
      <c r="AG13" s="164">
        <v>3</v>
      </c>
      <c r="AH13" s="164"/>
      <c r="AI13" s="164"/>
      <c r="AJ13" s="165"/>
      <c r="AK13" s="166">
        <f>SUM(U13:AJ13)</f>
        <v>90</v>
      </c>
      <c r="AL13" s="61" t="s">
        <v>2</v>
      </c>
      <c r="AM13" s="163">
        <v>15</v>
      </c>
      <c r="AN13" s="164">
        <v>9</v>
      </c>
      <c r="AO13" s="164">
        <v>7</v>
      </c>
      <c r="AP13" s="164">
        <v>11</v>
      </c>
      <c r="AQ13" s="164">
        <v>15</v>
      </c>
      <c r="AR13" s="164">
        <v>10</v>
      </c>
      <c r="AS13" s="164">
        <v>12</v>
      </c>
      <c r="AT13" s="164">
        <v>14</v>
      </c>
      <c r="AU13" s="164">
        <v>14</v>
      </c>
      <c r="AV13" s="164">
        <v>9</v>
      </c>
      <c r="AW13" s="164">
        <v>14</v>
      </c>
      <c r="AX13" s="164">
        <v>13</v>
      </c>
      <c r="AY13" s="164">
        <v>14</v>
      </c>
      <c r="AZ13" s="164"/>
      <c r="BA13" s="164"/>
      <c r="BB13" s="165"/>
      <c r="BC13" s="166">
        <f>SUM(AM13:BB13)</f>
        <v>157</v>
      </c>
    </row>
    <row r="14" spans="1:55" ht="19.5" customHeight="1" thickTop="1" x14ac:dyDescent="0.25">
      <c r="B14" s="48" t="s">
        <v>37</v>
      </c>
      <c r="C14" s="47">
        <v>213</v>
      </c>
      <c r="D14" s="46">
        <v>230</v>
      </c>
      <c r="E14" s="46">
        <v>239</v>
      </c>
      <c r="F14" s="46">
        <v>219</v>
      </c>
      <c r="G14" s="46">
        <v>220</v>
      </c>
      <c r="H14" s="46">
        <v>252</v>
      </c>
      <c r="I14" s="46">
        <v>233</v>
      </c>
      <c r="J14" s="46">
        <v>213</v>
      </c>
      <c r="K14" s="46">
        <v>241</v>
      </c>
      <c r="L14" s="46">
        <v>269</v>
      </c>
      <c r="M14" s="46">
        <v>227</v>
      </c>
      <c r="N14" s="46">
        <v>245</v>
      </c>
      <c r="O14" s="46">
        <v>246</v>
      </c>
      <c r="P14" s="46"/>
      <c r="Q14" s="46"/>
      <c r="R14" s="64"/>
      <c r="S14" s="180">
        <f>AVERAGE(C14:R14)</f>
        <v>234.38461538461539</v>
      </c>
      <c r="T14" s="48" t="s">
        <v>34</v>
      </c>
      <c r="U14" s="47">
        <v>236</v>
      </c>
      <c r="V14" s="46">
        <v>219</v>
      </c>
      <c r="W14" s="46">
        <v>221</v>
      </c>
      <c r="X14" s="46">
        <v>228</v>
      </c>
      <c r="Y14" s="46">
        <v>208</v>
      </c>
      <c r="Z14" s="46">
        <v>219</v>
      </c>
      <c r="AA14" s="46">
        <v>228</v>
      </c>
      <c r="AB14" s="46">
        <v>220</v>
      </c>
      <c r="AC14" s="46">
        <v>227</v>
      </c>
      <c r="AD14" s="46">
        <v>202</v>
      </c>
      <c r="AE14" s="46">
        <v>228</v>
      </c>
      <c r="AF14" s="46">
        <v>226</v>
      </c>
      <c r="AG14" s="46">
        <v>200</v>
      </c>
      <c r="AH14" s="46"/>
      <c r="AI14" s="46"/>
      <c r="AJ14" s="64"/>
      <c r="AK14" s="180">
        <f>AVERAGE(U14:AJ14)</f>
        <v>220.15384615384616</v>
      </c>
      <c r="AL14" s="48" t="s">
        <v>75</v>
      </c>
      <c r="AM14" s="65"/>
      <c r="AN14" s="46"/>
      <c r="AO14" s="46">
        <v>171</v>
      </c>
      <c r="AP14" s="46">
        <v>192</v>
      </c>
      <c r="AQ14" s="46">
        <v>242</v>
      </c>
      <c r="AR14" s="46">
        <v>192</v>
      </c>
      <c r="AS14" s="46">
        <v>222</v>
      </c>
      <c r="AT14" s="46">
        <v>212</v>
      </c>
      <c r="AU14" s="46">
        <v>211</v>
      </c>
      <c r="AV14" s="46">
        <v>199</v>
      </c>
      <c r="AW14" s="46">
        <v>220</v>
      </c>
      <c r="AX14" s="46">
        <v>225</v>
      </c>
      <c r="AY14" s="46">
        <v>216</v>
      </c>
      <c r="AZ14" s="46"/>
      <c r="BA14" s="46"/>
      <c r="BB14" s="64"/>
      <c r="BC14" s="181">
        <f t="shared" ref="BC14:BC19" si="10">AVERAGE(AM14:BB14)</f>
        <v>209.27272727272728</v>
      </c>
    </row>
    <row r="15" spans="1:55" ht="19.5" customHeight="1" x14ac:dyDescent="0.25">
      <c r="B15" s="48" t="s">
        <v>41</v>
      </c>
      <c r="C15" s="47">
        <v>218</v>
      </c>
      <c r="D15" s="46">
        <v>191</v>
      </c>
      <c r="E15" s="46">
        <v>225</v>
      </c>
      <c r="F15" s="46">
        <v>208</v>
      </c>
      <c r="G15" s="46">
        <v>207</v>
      </c>
      <c r="H15" s="46">
        <v>236</v>
      </c>
      <c r="I15" s="46">
        <v>233</v>
      </c>
      <c r="J15" s="46">
        <v>221</v>
      </c>
      <c r="K15" s="46">
        <v>206</v>
      </c>
      <c r="L15" s="46">
        <v>224</v>
      </c>
      <c r="M15" s="46">
        <v>214</v>
      </c>
      <c r="N15" s="46">
        <v>237</v>
      </c>
      <c r="O15" s="46">
        <v>202</v>
      </c>
      <c r="P15" s="46"/>
      <c r="Q15" s="46"/>
      <c r="R15" s="64"/>
      <c r="S15" s="180">
        <f>AVERAGE(C15:R15)</f>
        <v>217.07692307692307</v>
      </c>
      <c r="T15" s="48" t="s">
        <v>38</v>
      </c>
      <c r="U15" s="65">
        <v>237</v>
      </c>
      <c r="V15" s="46">
        <v>231</v>
      </c>
      <c r="W15" s="46">
        <v>249</v>
      </c>
      <c r="X15" s="46">
        <v>235</v>
      </c>
      <c r="Y15" s="46">
        <v>202</v>
      </c>
      <c r="Z15" s="46">
        <v>235</v>
      </c>
      <c r="AA15" s="46">
        <v>178</v>
      </c>
      <c r="AB15" s="46"/>
      <c r="AC15" s="46">
        <v>197</v>
      </c>
      <c r="AD15" s="46"/>
      <c r="AE15" s="46"/>
      <c r="AF15" s="46"/>
      <c r="AG15" s="46">
        <v>192</v>
      </c>
      <c r="AH15" s="46"/>
      <c r="AI15" s="46"/>
      <c r="AJ15" s="64"/>
      <c r="AK15" s="180">
        <f>AVERAGE(U15:AJ15)</f>
        <v>217.33333333333334</v>
      </c>
      <c r="AL15" s="48" t="s">
        <v>50</v>
      </c>
      <c r="AM15" s="65">
        <v>246</v>
      </c>
      <c r="AN15" s="46">
        <v>178</v>
      </c>
      <c r="AO15" s="46">
        <v>216</v>
      </c>
      <c r="AP15" s="46">
        <v>208</v>
      </c>
      <c r="AQ15" s="46">
        <v>186</v>
      </c>
      <c r="AR15" s="46">
        <v>216</v>
      </c>
      <c r="AS15" s="46">
        <v>227</v>
      </c>
      <c r="AT15" s="46">
        <v>244</v>
      </c>
      <c r="AU15" s="46">
        <v>231</v>
      </c>
      <c r="AV15" s="46">
        <v>206</v>
      </c>
      <c r="AW15" s="46">
        <v>209</v>
      </c>
      <c r="AX15" s="46">
        <v>232</v>
      </c>
      <c r="AY15" s="46">
        <v>251</v>
      </c>
      <c r="AZ15" s="46"/>
      <c r="BA15" s="46"/>
      <c r="BB15" s="64"/>
      <c r="BC15" s="181">
        <f t="shared" si="10"/>
        <v>219.23076923076923</v>
      </c>
    </row>
    <row r="16" spans="1:55" ht="19.5" customHeight="1" x14ac:dyDescent="0.25">
      <c r="B16" s="48" t="s">
        <v>44</v>
      </c>
      <c r="C16" s="65">
        <v>276</v>
      </c>
      <c r="D16" s="46">
        <v>218</v>
      </c>
      <c r="E16" s="46">
        <v>266</v>
      </c>
      <c r="F16" s="46">
        <v>254</v>
      </c>
      <c r="G16" s="46">
        <v>223</v>
      </c>
      <c r="H16" s="46">
        <v>248</v>
      </c>
      <c r="I16" s="46">
        <v>241</v>
      </c>
      <c r="J16" s="46">
        <v>242</v>
      </c>
      <c r="K16" s="46">
        <v>254</v>
      </c>
      <c r="L16" s="46">
        <v>246</v>
      </c>
      <c r="M16" s="46">
        <v>273</v>
      </c>
      <c r="N16" s="46">
        <v>255</v>
      </c>
      <c r="O16" s="46">
        <v>250</v>
      </c>
      <c r="P16" s="46"/>
      <c r="Q16" s="46"/>
      <c r="R16" s="64"/>
      <c r="S16" s="180">
        <f>AVERAGE(C16:R16)</f>
        <v>249.69230769230768</v>
      </c>
      <c r="T16" s="48" t="s">
        <v>45</v>
      </c>
      <c r="U16" s="65">
        <v>243</v>
      </c>
      <c r="V16" s="46">
        <v>242</v>
      </c>
      <c r="W16" s="46">
        <v>244</v>
      </c>
      <c r="X16" s="46">
        <v>244</v>
      </c>
      <c r="Y16" s="46">
        <v>241</v>
      </c>
      <c r="Z16" s="46">
        <v>201</v>
      </c>
      <c r="AA16" s="46">
        <v>254</v>
      </c>
      <c r="AB16" s="46">
        <v>234</v>
      </c>
      <c r="AC16" s="46">
        <v>228</v>
      </c>
      <c r="AD16" s="46">
        <v>239</v>
      </c>
      <c r="AE16" s="46">
        <v>226</v>
      </c>
      <c r="AF16" s="46">
        <v>265</v>
      </c>
      <c r="AG16" s="46">
        <v>231</v>
      </c>
      <c r="AH16" s="46"/>
      <c r="AI16" s="46"/>
      <c r="AJ16" s="64"/>
      <c r="AK16" s="180">
        <f>AVERAGE(U16:AJ16)</f>
        <v>237.84615384615384</v>
      </c>
      <c r="AL16" s="48"/>
      <c r="AM16" s="65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64"/>
      <c r="BC16" s="181" t="e">
        <f t="shared" si="10"/>
        <v>#DIV/0!</v>
      </c>
    </row>
    <row r="17" spans="2:55" ht="19.5" customHeight="1" x14ac:dyDescent="0.25">
      <c r="B17" s="48" t="s">
        <v>26</v>
      </c>
      <c r="C17" s="65">
        <v>234</v>
      </c>
      <c r="D17" s="46">
        <v>243</v>
      </c>
      <c r="E17" s="46">
        <v>241</v>
      </c>
      <c r="F17" s="46">
        <v>215</v>
      </c>
      <c r="G17" s="46">
        <v>234</v>
      </c>
      <c r="H17" s="46">
        <v>255</v>
      </c>
      <c r="I17" s="46">
        <v>272</v>
      </c>
      <c r="J17" s="46">
        <v>244</v>
      </c>
      <c r="K17" s="46">
        <v>222</v>
      </c>
      <c r="L17" s="46">
        <v>249</v>
      </c>
      <c r="M17" s="46">
        <v>247</v>
      </c>
      <c r="N17" s="46">
        <v>229</v>
      </c>
      <c r="O17" s="46">
        <v>210</v>
      </c>
      <c r="P17" s="46"/>
      <c r="Q17" s="46"/>
      <c r="R17" s="64"/>
      <c r="S17" s="180">
        <f>AVERAGE(C17:R17)</f>
        <v>238.07692307692307</v>
      </c>
      <c r="T17" s="48" t="s">
        <v>110</v>
      </c>
      <c r="U17" s="65"/>
      <c r="V17" s="46"/>
      <c r="W17" s="46">
        <v>223</v>
      </c>
      <c r="X17" s="46"/>
      <c r="Y17" s="46"/>
      <c r="Z17" s="46"/>
      <c r="AA17" s="46"/>
      <c r="AB17" s="46">
        <v>200</v>
      </c>
      <c r="AC17" s="46">
        <v>206</v>
      </c>
      <c r="AD17" s="46">
        <v>255</v>
      </c>
      <c r="AE17" s="46">
        <v>231</v>
      </c>
      <c r="AF17" s="46">
        <v>232</v>
      </c>
      <c r="AG17" s="46"/>
      <c r="AH17" s="46"/>
      <c r="AI17" s="46"/>
      <c r="AJ17" s="64"/>
      <c r="AK17" s="180">
        <f>AVERAGE(U17:AJ17)</f>
        <v>224.5</v>
      </c>
      <c r="AL17" s="48" t="s">
        <v>53</v>
      </c>
      <c r="AM17" s="65">
        <v>277</v>
      </c>
      <c r="AN17" s="46">
        <v>273</v>
      </c>
      <c r="AO17" s="46">
        <v>273</v>
      </c>
      <c r="AP17" s="46">
        <v>275</v>
      </c>
      <c r="AQ17" s="46">
        <v>280</v>
      </c>
      <c r="AR17" s="46">
        <v>263</v>
      </c>
      <c r="AS17" s="46">
        <v>257</v>
      </c>
      <c r="AT17" s="46">
        <v>279</v>
      </c>
      <c r="AU17" s="46">
        <v>284</v>
      </c>
      <c r="AV17" s="46">
        <v>285</v>
      </c>
      <c r="AW17" s="46">
        <v>272</v>
      </c>
      <c r="AX17" s="46">
        <v>273</v>
      </c>
      <c r="AY17" s="46">
        <v>272</v>
      </c>
      <c r="AZ17" s="46"/>
      <c r="BA17" s="46"/>
      <c r="BB17" s="64"/>
      <c r="BC17" s="181">
        <f t="shared" si="10"/>
        <v>274.07692307692309</v>
      </c>
    </row>
    <row r="18" spans="2:55" ht="19.5" customHeight="1" x14ac:dyDescent="0.25">
      <c r="B18" s="48" t="s">
        <v>100</v>
      </c>
      <c r="C18" s="47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64"/>
      <c r="S18" s="180" t="e">
        <f>AVERAGE(C18:R18)</f>
        <v>#DIV/0!</v>
      </c>
      <c r="T18" s="48" t="s">
        <v>95</v>
      </c>
      <c r="U18" s="47">
        <v>215</v>
      </c>
      <c r="V18" s="46">
        <v>244</v>
      </c>
      <c r="W18" s="46"/>
      <c r="X18" s="46">
        <v>213</v>
      </c>
      <c r="Y18" s="46">
        <v>219</v>
      </c>
      <c r="Z18" s="46">
        <v>243</v>
      </c>
      <c r="AA18" s="46">
        <v>209</v>
      </c>
      <c r="AB18" s="46">
        <v>250</v>
      </c>
      <c r="AC18" s="46"/>
      <c r="AD18" s="46"/>
      <c r="AE18" s="46">
        <v>219</v>
      </c>
      <c r="AF18" s="46">
        <v>220</v>
      </c>
      <c r="AG18" s="46">
        <v>217</v>
      </c>
      <c r="AH18" s="46"/>
      <c r="AI18" s="46"/>
      <c r="AJ18" s="64"/>
      <c r="AK18" s="180">
        <f>AVERAGE(U18:AJ18)</f>
        <v>224.9</v>
      </c>
      <c r="AL18" s="48" t="s">
        <v>77</v>
      </c>
      <c r="AM18" s="47">
        <v>250</v>
      </c>
      <c r="AN18" s="46">
        <v>262</v>
      </c>
      <c r="AO18" s="46">
        <v>258</v>
      </c>
      <c r="AP18" s="46">
        <v>271</v>
      </c>
      <c r="AQ18" s="46">
        <v>277</v>
      </c>
      <c r="AR18" s="46">
        <v>260</v>
      </c>
      <c r="AS18" s="46">
        <v>256</v>
      </c>
      <c r="AT18" s="46">
        <v>265</v>
      </c>
      <c r="AU18" s="46">
        <v>234</v>
      </c>
      <c r="AV18" s="46">
        <v>257</v>
      </c>
      <c r="AW18" s="46">
        <v>288</v>
      </c>
      <c r="AX18" s="46">
        <v>278</v>
      </c>
      <c r="AY18" s="46">
        <v>232</v>
      </c>
      <c r="AZ18" s="46"/>
      <c r="BA18" s="46"/>
      <c r="BB18" s="64"/>
      <c r="BC18" s="181">
        <f t="shared" si="10"/>
        <v>260.61538461538464</v>
      </c>
    </row>
    <row r="19" spans="2:55" ht="19.5" customHeight="1" thickBot="1" x14ac:dyDescent="0.3">
      <c r="B19" s="182"/>
      <c r="C19" s="175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6"/>
      <c r="S19" s="172"/>
      <c r="T19" s="72" t="s">
        <v>117</v>
      </c>
      <c r="U19" s="175"/>
      <c r="V19" s="171"/>
      <c r="W19" s="171"/>
      <c r="X19" s="171"/>
      <c r="Y19" s="171"/>
      <c r="Z19" s="171"/>
      <c r="AA19" s="171"/>
      <c r="AB19" s="171"/>
      <c r="AC19" s="171"/>
      <c r="AD19" s="171">
        <v>242</v>
      </c>
      <c r="AE19" s="171"/>
      <c r="AF19" s="171"/>
      <c r="AG19" s="171"/>
      <c r="AH19" s="171"/>
      <c r="AI19" s="171"/>
      <c r="AJ19" s="176"/>
      <c r="AK19" s="172"/>
      <c r="AL19" s="182" t="s">
        <v>85</v>
      </c>
      <c r="AM19" s="175">
        <v>224</v>
      </c>
      <c r="AN19" s="171">
        <v>199</v>
      </c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6"/>
      <c r="BC19" s="183">
        <f t="shared" si="10"/>
        <v>211.5</v>
      </c>
    </row>
    <row r="20" spans="2:55" ht="19.5" customHeight="1" thickBot="1" x14ac:dyDescent="0.3">
      <c r="B20" s="55" t="s">
        <v>9</v>
      </c>
      <c r="C20" s="150">
        <v>1</v>
      </c>
      <c r="D20" s="151">
        <v>2</v>
      </c>
      <c r="E20" s="151">
        <v>3</v>
      </c>
      <c r="F20" s="151">
        <v>4</v>
      </c>
      <c r="G20" s="151">
        <v>5</v>
      </c>
      <c r="H20" s="151">
        <v>6</v>
      </c>
      <c r="I20" s="151">
        <v>7</v>
      </c>
      <c r="J20" s="151">
        <v>8</v>
      </c>
      <c r="K20" s="151">
        <v>9</v>
      </c>
      <c r="L20" s="151">
        <v>10</v>
      </c>
      <c r="M20" s="151">
        <v>11</v>
      </c>
      <c r="N20" s="151">
        <v>12</v>
      </c>
      <c r="O20" s="151">
        <v>13</v>
      </c>
      <c r="P20" s="151">
        <v>14</v>
      </c>
      <c r="Q20" s="151">
        <v>15</v>
      </c>
      <c r="R20" s="177">
        <v>16</v>
      </c>
      <c r="S20" s="178" t="s">
        <v>82</v>
      </c>
      <c r="T20" s="31" t="s">
        <v>7</v>
      </c>
      <c r="U20" s="150">
        <v>1</v>
      </c>
      <c r="V20" s="151">
        <v>2</v>
      </c>
      <c r="W20" s="151">
        <v>3</v>
      </c>
      <c r="X20" s="151">
        <v>4</v>
      </c>
      <c r="Y20" s="151">
        <v>5</v>
      </c>
      <c r="Z20" s="151">
        <v>6</v>
      </c>
      <c r="AA20" s="151">
        <v>7</v>
      </c>
      <c r="AB20" s="151">
        <v>8</v>
      </c>
      <c r="AC20" s="151">
        <v>9</v>
      </c>
      <c r="AD20" s="151">
        <v>10</v>
      </c>
      <c r="AE20" s="151">
        <v>11</v>
      </c>
      <c r="AF20" s="151">
        <v>12</v>
      </c>
      <c r="AG20" s="151">
        <v>13</v>
      </c>
      <c r="AH20" s="151">
        <v>14</v>
      </c>
      <c r="AI20" s="151">
        <v>15</v>
      </c>
      <c r="AJ20" s="177">
        <v>16</v>
      </c>
      <c r="AK20" s="178" t="s">
        <v>82</v>
      </c>
      <c r="AL20" s="55" t="s">
        <v>14</v>
      </c>
      <c r="AM20" s="150">
        <v>1</v>
      </c>
      <c r="AN20" s="151">
        <v>2</v>
      </c>
      <c r="AO20" s="151">
        <v>3</v>
      </c>
      <c r="AP20" s="151">
        <v>4</v>
      </c>
      <c r="AQ20" s="151">
        <v>5</v>
      </c>
      <c r="AR20" s="151">
        <v>6</v>
      </c>
      <c r="AS20" s="151">
        <v>7</v>
      </c>
      <c r="AT20" s="151">
        <v>8</v>
      </c>
      <c r="AU20" s="151">
        <v>9</v>
      </c>
      <c r="AV20" s="151">
        <v>10</v>
      </c>
      <c r="AW20" s="151">
        <v>11</v>
      </c>
      <c r="AX20" s="151">
        <v>12</v>
      </c>
      <c r="AY20" s="151">
        <v>13</v>
      </c>
      <c r="AZ20" s="151">
        <v>14</v>
      </c>
      <c r="BA20" s="151">
        <v>15</v>
      </c>
      <c r="BB20" s="177">
        <v>16</v>
      </c>
      <c r="BC20" s="178" t="s">
        <v>82</v>
      </c>
    </row>
    <row r="21" spans="2:55" ht="19.5" customHeight="1" x14ac:dyDescent="0.25">
      <c r="B21" s="58" t="s">
        <v>84</v>
      </c>
      <c r="C21" s="159">
        <f t="shared" ref="C21:I21" si="11">SUM(C23:C27)</f>
        <v>882</v>
      </c>
      <c r="D21" s="160">
        <f t="shared" si="11"/>
        <v>980</v>
      </c>
      <c r="E21" s="160">
        <f t="shared" si="11"/>
        <v>949</v>
      </c>
      <c r="F21" s="160">
        <f t="shared" si="11"/>
        <v>921</v>
      </c>
      <c r="G21" s="160">
        <f t="shared" si="11"/>
        <v>883</v>
      </c>
      <c r="H21" s="160">
        <f t="shared" si="11"/>
        <v>974</v>
      </c>
      <c r="I21" s="160">
        <f t="shared" si="11"/>
        <v>916</v>
      </c>
      <c r="J21" s="160">
        <f t="shared" ref="J21:R21" si="12">SUM(J23:J28)</f>
        <v>953</v>
      </c>
      <c r="K21" s="160">
        <f t="shared" si="12"/>
        <v>899</v>
      </c>
      <c r="L21" s="160">
        <f t="shared" si="12"/>
        <v>952</v>
      </c>
      <c r="M21" s="160">
        <f t="shared" si="12"/>
        <v>838</v>
      </c>
      <c r="N21" s="160">
        <f t="shared" si="12"/>
        <v>909</v>
      </c>
      <c r="O21" s="160">
        <f t="shared" si="12"/>
        <v>863</v>
      </c>
      <c r="P21" s="160">
        <f t="shared" si="12"/>
        <v>0</v>
      </c>
      <c r="Q21" s="160">
        <f t="shared" si="12"/>
        <v>0</v>
      </c>
      <c r="R21" s="161">
        <f t="shared" si="12"/>
        <v>0</v>
      </c>
      <c r="S21" s="179">
        <f>AVERAGE(C21:R21)</f>
        <v>744.9375</v>
      </c>
      <c r="T21" s="58" t="s">
        <v>84</v>
      </c>
      <c r="U21" s="159">
        <f>SUM(U23:U26)</f>
        <v>886</v>
      </c>
      <c r="V21" s="160">
        <f>SUM(V23:V26)</f>
        <v>876</v>
      </c>
      <c r="W21" s="160">
        <f>SUM(W23:W26)</f>
        <v>914</v>
      </c>
      <c r="X21" s="160">
        <f>SUM(X23:X26)</f>
        <v>1008</v>
      </c>
      <c r="Y21" s="160">
        <f>SUM(Y23:Y27)</f>
        <v>912</v>
      </c>
      <c r="Z21" s="160">
        <f>SUM(Z23:Z27)</f>
        <v>924</v>
      </c>
      <c r="AA21" s="160">
        <f>SUM(AA23:AA27)</f>
        <v>837</v>
      </c>
      <c r="AB21" s="160">
        <f t="shared" ref="AB21:AJ21" si="13">SUM(AB23:AB28)</f>
        <v>913</v>
      </c>
      <c r="AC21" s="160">
        <f t="shared" si="13"/>
        <v>929</v>
      </c>
      <c r="AD21" s="160">
        <f t="shared" si="13"/>
        <v>892</v>
      </c>
      <c r="AE21" s="160">
        <f t="shared" si="13"/>
        <v>877</v>
      </c>
      <c r="AF21" s="160">
        <f t="shared" si="13"/>
        <v>940</v>
      </c>
      <c r="AG21" s="160">
        <f t="shared" si="13"/>
        <v>932</v>
      </c>
      <c r="AH21" s="160">
        <f t="shared" si="13"/>
        <v>0</v>
      </c>
      <c r="AI21" s="160">
        <f t="shared" si="13"/>
        <v>0</v>
      </c>
      <c r="AJ21" s="161">
        <f t="shared" si="13"/>
        <v>0</v>
      </c>
      <c r="AK21" s="179">
        <f>AVERAGE(U21:AJ21)</f>
        <v>740</v>
      </c>
      <c r="AL21" s="58" t="s">
        <v>84</v>
      </c>
      <c r="AM21" s="159">
        <f>SUM(AM23:AM27)</f>
        <v>806</v>
      </c>
      <c r="AN21" s="160">
        <f>SUM(AN23:AN27)</f>
        <v>817</v>
      </c>
      <c r="AO21" s="160">
        <f>SUM(AO23:AO27)</f>
        <v>852</v>
      </c>
      <c r="AP21" s="160">
        <f>SUM(AP23:AP27)</f>
        <v>858</v>
      </c>
      <c r="AQ21" s="160">
        <f>SUM(AQ23:AQ27)</f>
        <v>888</v>
      </c>
      <c r="AR21" s="160">
        <f t="shared" ref="AR21:AZ21" si="14">SUM(AR23:AR28)</f>
        <v>826</v>
      </c>
      <c r="AS21" s="160">
        <f t="shared" si="14"/>
        <v>949</v>
      </c>
      <c r="AT21" s="160">
        <f t="shared" si="14"/>
        <v>871</v>
      </c>
      <c r="AU21" s="160">
        <f t="shared" si="14"/>
        <v>882</v>
      </c>
      <c r="AV21" s="160">
        <f t="shared" si="14"/>
        <v>830</v>
      </c>
      <c r="AW21" s="160">
        <f t="shared" si="14"/>
        <v>858</v>
      </c>
      <c r="AX21" s="160">
        <f t="shared" si="14"/>
        <v>865</v>
      </c>
      <c r="AY21" s="160">
        <f t="shared" si="14"/>
        <v>867</v>
      </c>
      <c r="AZ21" s="160">
        <f t="shared" si="14"/>
        <v>0</v>
      </c>
      <c r="BA21" s="160">
        <f>SUM(BA23:BA28)</f>
        <v>0</v>
      </c>
      <c r="BB21" s="161">
        <f>SUM(BB23:BB28)</f>
        <v>0</v>
      </c>
      <c r="BC21" s="179">
        <f>AVERAGE(AM21:BB21)</f>
        <v>698.0625</v>
      </c>
    </row>
    <row r="22" spans="2:55" ht="19.5" customHeight="1" thickBot="1" x14ac:dyDescent="0.3">
      <c r="B22" s="61" t="s">
        <v>2</v>
      </c>
      <c r="C22" s="163">
        <v>6</v>
      </c>
      <c r="D22" s="164">
        <v>13</v>
      </c>
      <c r="E22" s="164">
        <v>11</v>
      </c>
      <c r="F22" s="164">
        <v>10</v>
      </c>
      <c r="G22" s="164">
        <v>4</v>
      </c>
      <c r="H22" s="164">
        <v>13</v>
      </c>
      <c r="I22" s="164">
        <v>7</v>
      </c>
      <c r="J22" s="164">
        <v>13</v>
      </c>
      <c r="K22" s="164">
        <v>6</v>
      </c>
      <c r="L22" s="164">
        <v>10</v>
      </c>
      <c r="M22" s="164">
        <v>2</v>
      </c>
      <c r="N22" s="164">
        <v>4</v>
      </c>
      <c r="O22" s="164">
        <v>5</v>
      </c>
      <c r="P22" s="164"/>
      <c r="Q22" s="164"/>
      <c r="R22" s="165"/>
      <c r="S22" s="166">
        <f>SUM(C22:R22)</f>
        <v>104</v>
      </c>
      <c r="T22" s="61" t="s">
        <v>2</v>
      </c>
      <c r="U22" s="163">
        <v>7</v>
      </c>
      <c r="V22" s="164">
        <v>7</v>
      </c>
      <c r="W22" s="164">
        <v>5</v>
      </c>
      <c r="X22" s="164">
        <v>15</v>
      </c>
      <c r="Y22" s="164">
        <v>9</v>
      </c>
      <c r="Z22" s="164">
        <v>9</v>
      </c>
      <c r="AA22" s="164">
        <v>3</v>
      </c>
      <c r="AB22" s="164">
        <v>9</v>
      </c>
      <c r="AC22" s="164">
        <v>10</v>
      </c>
      <c r="AD22" s="164">
        <v>7</v>
      </c>
      <c r="AE22" s="164">
        <v>6</v>
      </c>
      <c r="AF22" s="164">
        <v>8</v>
      </c>
      <c r="AG22" s="164">
        <v>11</v>
      </c>
      <c r="AH22" s="164"/>
      <c r="AI22" s="164"/>
      <c r="AJ22" s="165"/>
      <c r="AK22" s="166">
        <f>SUM(U22:AJ22)</f>
        <v>106</v>
      </c>
      <c r="AL22" s="61" t="s">
        <v>2</v>
      </c>
      <c r="AM22" s="163">
        <v>2</v>
      </c>
      <c r="AN22" s="164">
        <v>3</v>
      </c>
      <c r="AO22" s="164">
        <v>3</v>
      </c>
      <c r="AP22" s="164">
        <v>6</v>
      </c>
      <c r="AQ22" s="164">
        <v>6</v>
      </c>
      <c r="AR22" s="164">
        <v>3</v>
      </c>
      <c r="AS22" s="164">
        <v>10</v>
      </c>
      <c r="AT22" s="164">
        <v>3</v>
      </c>
      <c r="AU22" s="164">
        <v>4</v>
      </c>
      <c r="AV22" s="164">
        <v>3</v>
      </c>
      <c r="AW22" s="164">
        <v>4</v>
      </c>
      <c r="AX22" s="164">
        <v>3</v>
      </c>
      <c r="AY22" s="164">
        <v>6</v>
      </c>
      <c r="AZ22" s="164"/>
      <c r="BA22" s="164"/>
      <c r="BB22" s="165"/>
      <c r="BC22" s="166">
        <f>SUM(AM22:BB22)</f>
        <v>56</v>
      </c>
    </row>
    <row r="23" spans="2:55" ht="19.5" customHeight="1" thickTop="1" x14ac:dyDescent="0.25">
      <c r="B23" s="48" t="s">
        <v>62</v>
      </c>
      <c r="C23" s="65">
        <v>245</v>
      </c>
      <c r="D23" s="46">
        <v>233</v>
      </c>
      <c r="E23" s="46">
        <v>231</v>
      </c>
      <c r="F23" s="46">
        <v>197</v>
      </c>
      <c r="G23" s="46">
        <v>202</v>
      </c>
      <c r="H23" s="46">
        <v>240</v>
      </c>
      <c r="I23" s="46">
        <v>184</v>
      </c>
      <c r="J23" s="46">
        <v>218</v>
      </c>
      <c r="K23" s="46">
        <v>210</v>
      </c>
      <c r="L23" s="46">
        <v>222</v>
      </c>
      <c r="M23" s="46">
        <v>214</v>
      </c>
      <c r="N23" s="46">
        <v>219</v>
      </c>
      <c r="O23" s="46">
        <v>242</v>
      </c>
      <c r="P23" s="46"/>
      <c r="Q23" s="46"/>
      <c r="R23" s="64"/>
      <c r="S23" s="184">
        <f>AVERAGE(C23:R23)</f>
        <v>219.76923076923077</v>
      </c>
      <c r="T23" s="69" t="s">
        <v>39</v>
      </c>
      <c r="U23" s="43">
        <v>192</v>
      </c>
      <c r="V23" s="70">
        <v>237</v>
      </c>
      <c r="W23" s="70">
        <v>226</v>
      </c>
      <c r="X23" s="70">
        <v>233</v>
      </c>
      <c r="Y23" s="70">
        <v>227</v>
      </c>
      <c r="Z23" s="70">
        <v>217</v>
      </c>
      <c r="AA23" s="70">
        <v>207</v>
      </c>
      <c r="AB23" s="70">
        <v>212</v>
      </c>
      <c r="AC23" s="70">
        <v>236</v>
      </c>
      <c r="AD23" s="70">
        <v>248</v>
      </c>
      <c r="AE23" s="70">
        <v>204</v>
      </c>
      <c r="AF23" s="70">
        <v>249</v>
      </c>
      <c r="AG23" s="70">
        <v>247</v>
      </c>
      <c r="AH23" s="70"/>
      <c r="AI23" s="70"/>
      <c r="AJ23" s="71"/>
      <c r="AK23" s="185">
        <f>AVERAGE(U23:AJ23)</f>
        <v>225.76923076923077</v>
      </c>
      <c r="AL23" s="69" t="s">
        <v>86</v>
      </c>
      <c r="AM23" s="43">
        <v>200</v>
      </c>
      <c r="AN23" s="70">
        <v>223</v>
      </c>
      <c r="AO23" s="70">
        <v>231</v>
      </c>
      <c r="AP23" s="70">
        <v>235</v>
      </c>
      <c r="AQ23" s="70">
        <v>246</v>
      </c>
      <c r="AR23" s="70">
        <v>224</v>
      </c>
      <c r="AS23" s="70">
        <v>246</v>
      </c>
      <c r="AT23" s="70">
        <v>222</v>
      </c>
      <c r="AU23" s="70">
        <v>201</v>
      </c>
      <c r="AV23" s="70">
        <v>212</v>
      </c>
      <c r="AW23" s="70">
        <v>216</v>
      </c>
      <c r="AX23" s="70">
        <v>212</v>
      </c>
      <c r="AY23" s="70">
        <v>214</v>
      </c>
      <c r="AZ23" s="70"/>
      <c r="BA23" s="70"/>
      <c r="BB23" s="71"/>
      <c r="BC23" s="186">
        <f t="shared" ref="BC23:BC28" si="15">AVERAGE(AM23:BB23)</f>
        <v>221.69230769230768</v>
      </c>
    </row>
    <row r="24" spans="2:55" ht="19.5" customHeight="1" x14ac:dyDescent="0.25">
      <c r="B24" s="48" t="s">
        <v>57</v>
      </c>
      <c r="C24" s="65">
        <v>222</v>
      </c>
      <c r="D24" s="46">
        <v>239</v>
      </c>
      <c r="E24" s="46">
        <v>220</v>
      </c>
      <c r="F24" s="46">
        <v>237</v>
      </c>
      <c r="G24" s="46"/>
      <c r="H24" s="46"/>
      <c r="I24" s="46"/>
      <c r="J24" s="46">
        <v>247</v>
      </c>
      <c r="K24" s="46">
        <v>208</v>
      </c>
      <c r="L24" s="46">
        <v>235</v>
      </c>
      <c r="M24" s="46">
        <v>229</v>
      </c>
      <c r="N24" s="46">
        <v>232</v>
      </c>
      <c r="O24" s="46">
        <v>204</v>
      </c>
      <c r="P24" s="46"/>
      <c r="Q24" s="46"/>
      <c r="R24" s="64"/>
      <c r="S24" s="184">
        <f>AVERAGE(C24:R24)</f>
        <v>227.3</v>
      </c>
      <c r="T24" s="40" t="s">
        <v>42</v>
      </c>
      <c r="U24" s="45">
        <v>223</v>
      </c>
      <c r="V24" s="46">
        <v>174</v>
      </c>
      <c r="W24" s="46">
        <v>216</v>
      </c>
      <c r="X24" s="46">
        <v>235</v>
      </c>
      <c r="Y24" s="46">
        <v>206</v>
      </c>
      <c r="Z24" s="46">
        <v>182</v>
      </c>
      <c r="AA24" s="46">
        <v>206</v>
      </c>
      <c r="AB24" s="46">
        <v>254</v>
      </c>
      <c r="AC24" s="46">
        <v>215</v>
      </c>
      <c r="AD24" s="46">
        <v>196</v>
      </c>
      <c r="AE24" s="46">
        <v>214</v>
      </c>
      <c r="AF24" s="46">
        <v>197</v>
      </c>
      <c r="AG24" s="46">
        <v>239</v>
      </c>
      <c r="AH24" s="46"/>
      <c r="AI24" s="46"/>
      <c r="AJ24" s="64"/>
      <c r="AK24" s="187">
        <f>AVERAGE(U24:AJ24)</f>
        <v>212.07692307692307</v>
      </c>
      <c r="AL24" s="48" t="s">
        <v>40</v>
      </c>
      <c r="AM24" s="65">
        <v>182</v>
      </c>
      <c r="AN24" s="46">
        <v>207</v>
      </c>
      <c r="AO24" s="46">
        <v>209</v>
      </c>
      <c r="AP24" s="46">
        <v>187</v>
      </c>
      <c r="AQ24" s="46">
        <v>210</v>
      </c>
      <c r="AR24" s="46">
        <v>200</v>
      </c>
      <c r="AS24" s="46">
        <v>214</v>
      </c>
      <c r="AT24" s="46">
        <v>211</v>
      </c>
      <c r="AU24" s="46">
        <v>204</v>
      </c>
      <c r="AV24" s="46">
        <v>193</v>
      </c>
      <c r="AW24" s="46">
        <v>227</v>
      </c>
      <c r="AX24" s="46">
        <v>203</v>
      </c>
      <c r="AY24" s="46">
        <v>208</v>
      </c>
      <c r="AZ24" s="46"/>
      <c r="BA24" s="46"/>
      <c r="BB24" s="64"/>
      <c r="BC24" s="188">
        <f t="shared" si="15"/>
        <v>204.23076923076923</v>
      </c>
    </row>
    <row r="25" spans="2:55" ht="19.5" customHeight="1" x14ac:dyDescent="0.25">
      <c r="B25" s="48" t="s">
        <v>59</v>
      </c>
      <c r="C25" s="65">
        <v>210</v>
      </c>
      <c r="D25" s="46">
        <v>248</v>
      </c>
      <c r="E25" s="46">
        <v>218</v>
      </c>
      <c r="F25" s="46">
        <v>200</v>
      </c>
      <c r="G25" s="46">
        <v>217</v>
      </c>
      <c r="H25" s="46">
        <v>227</v>
      </c>
      <c r="I25" s="46">
        <v>229</v>
      </c>
      <c r="J25" s="46">
        <v>219</v>
      </c>
      <c r="K25" s="46">
        <v>236</v>
      </c>
      <c r="L25" s="46">
        <v>222</v>
      </c>
      <c r="M25" s="46">
        <v>222</v>
      </c>
      <c r="N25" s="46">
        <v>220</v>
      </c>
      <c r="O25" s="46">
        <v>195</v>
      </c>
      <c r="P25" s="46"/>
      <c r="Q25" s="46"/>
      <c r="R25" s="64"/>
      <c r="S25" s="184">
        <f>AVERAGE(C25:R25)</f>
        <v>220.23076923076923</v>
      </c>
      <c r="T25" s="40" t="s">
        <v>35</v>
      </c>
      <c r="U25" s="45">
        <v>245</v>
      </c>
      <c r="V25" s="46">
        <v>237</v>
      </c>
      <c r="W25" s="46">
        <v>252</v>
      </c>
      <c r="X25" s="46">
        <v>277</v>
      </c>
      <c r="Y25" s="46">
        <v>241</v>
      </c>
      <c r="Z25" s="46">
        <v>275</v>
      </c>
      <c r="AA25" s="46">
        <v>219</v>
      </c>
      <c r="AB25" s="46">
        <v>237</v>
      </c>
      <c r="AC25" s="46">
        <v>243</v>
      </c>
      <c r="AD25" s="46">
        <v>217</v>
      </c>
      <c r="AE25" s="46">
        <v>216</v>
      </c>
      <c r="AF25" s="46">
        <v>251</v>
      </c>
      <c r="AG25" s="46">
        <v>220</v>
      </c>
      <c r="AH25" s="46"/>
      <c r="AI25" s="46"/>
      <c r="AJ25" s="64"/>
      <c r="AK25" s="187">
        <f>AVERAGE(U25:AJ25)</f>
        <v>240.76923076923077</v>
      </c>
      <c r="AL25" s="48" t="s">
        <v>43</v>
      </c>
      <c r="AM25" s="65">
        <v>207</v>
      </c>
      <c r="AN25" s="46">
        <v>200</v>
      </c>
      <c r="AO25" s="46">
        <v>221</v>
      </c>
      <c r="AP25" s="46">
        <v>213</v>
      </c>
      <c r="AQ25" s="46">
        <v>225</v>
      </c>
      <c r="AR25" s="46">
        <v>199</v>
      </c>
      <c r="AS25" s="46">
        <v>237</v>
      </c>
      <c r="AT25" s="46">
        <v>219</v>
      </c>
      <c r="AU25" s="46">
        <v>230</v>
      </c>
      <c r="AV25" s="46">
        <v>201</v>
      </c>
      <c r="AW25" s="46">
        <v>198</v>
      </c>
      <c r="AX25" s="46">
        <v>235</v>
      </c>
      <c r="AY25" s="46">
        <v>236</v>
      </c>
      <c r="AZ25" s="46"/>
      <c r="BA25" s="46"/>
      <c r="BB25" s="64"/>
      <c r="BC25" s="188">
        <f t="shared" si="15"/>
        <v>217</v>
      </c>
    </row>
    <row r="26" spans="2:55" ht="19.5" customHeight="1" x14ac:dyDescent="0.2">
      <c r="B26" s="48" t="s">
        <v>78</v>
      </c>
      <c r="C26" s="65"/>
      <c r="D26" s="46">
        <v>260</v>
      </c>
      <c r="E26" s="46">
        <v>280</v>
      </c>
      <c r="F26" s="46">
        <v>287</v>
      </c>
      <c r="G26" s="46">
        <v>264</v>
      </c>
      <c r="H26" s="46">
        <v>266</v>
      </c>
      <c r="I26" s="46">
        <v>284</v>
      </c>
      <c r="J26" s="46">
        <v>269</v>
      </c>
      <c r="K26" s="46">
        <v>245</v>
      </c>
      <c r="L26" s="46">
        <v>273</v>
      </c>
      <c r="M26" s="46"/>
      <c r="N26" s="46"/>
      <c r="O26" s="46"/>
      <c r="P26" s="46"/>
      <c r="Q26" s="46"/>
      <c r="R26" s="64"/>
      <c r="S26" s="184">
        <f>AVERAGE(C26:R26)</f>
        <v>269.77777777777777</v>
      </c>
      <c r="T26" s="48" t="s">
        <v>46</v>
      </c>
      <c r="U26" s="47">
        <v>226</v>
      </c>
      <c r="V26" s="46">
        <v>228</v>
      </c>
      <c r="W26" s="46">
        <v>220</v>
      </c>
      <c r="X26" s="46">
        <v>263</v>
      </c>
      <c r="Y26" s="46">
        <v>238</v>
      </c>
      <c r="Z26" s="46">
        <v>250</v>
      </c>
      <c r="AA26" s="46">
        <v>205</v>
      </c>
      <c r="AB26" s="46">
        <v>210</v>
      </c>
      <c r="AC26" s="46">
        <v>235</v>
      </c>
      <c r="AD26" s="46">
        <v>231</v>
      </c>
      <c r="AE26" s="46">
        <v>243</v>
      </c>
      <c r="AF26" s="46">
        <v>243</v>
      </c>
      <c r="AG26" s="46">
        <v>226</v>
      </c>
      <c r="AH26" s="46"/>
      <c r="AI26" s="46"/>
      <c r="AJ26" s="64"/>
      <c r="AK26" s="180">
        <f>AVERAGE(U26:AJ26)</f>
        <v>232.15384615384616</v>
      </c>
      <c r="AL26" s="48" t="s">
        <v>36</v>
      </c>
      <c r="AM26" s="65">
        <v>217</v>
      </c>
      <c r="AN26" s="46">
        <v>187</v>
      </c>
      <c r="AO26" s="46">
        <v>191</v>
      </c>
      <c r="AP26" s="195">
        <v>223</v>
      </c>
      <c r="AQ26" s="46">
        <v>207</v>
      </c>
      <c r="AR26" s="46">
        <v>203</v>
      </c>
      <c r="AS26" s="46">
        <v>252</v>
      </c>
      <c r="AT26" s="46">
        <v>219</v>
      </c>
      <c r="AU26" s="46"/>
      <c r="AV26" s="46"/>
      <c r="AW26" s="46"/>
      <c r="AX26" s="46"/>
      <c r="AY26" s="46"/>
      <c r="AZ26" s="46"/>
      <c r="BA26" s="46"/>
      <c r="BB26" s="64"/>
      <c r="BC26" s="188">
        <f t="shared" si="15"/>
        <v>212.375</v>
      </c>
    </row>
    <row r="27" spans="2:55" ht="19.5" customHeight="1" x14ac:dyDescent="0.25">
      <c r="B27" s="48" t="s">
        <v>65</v>
      </c>
      <c r="C27" s="45">
        <v>205</v>
      </c>
      <c r="D27" s="46"/>
      <c r="E27" s="46"/>
      <c r="F27" s="46"/>
      <c r="G27" s="46">
        <v>200</v>
      </c>
      <c r="H27" s="46">
        <v>241</v>
      </c>
      <c r="I27" s="46">
        <v>219</v>
      </c>
      <c r="J27" s="46"/>
      <c r="K27" s="46"/>
      <c r="L27" s="46"/>
      <c r="M27" s="46">
        <v>173</v>
      </c>
      <c r="N27" s="46">
        <v>238</v>
      </c>
      <c r="O27" s="46">
        <v>222</v>
      </c>
      <c r="P27" s="46"/>
      <c r="Q27" s="46"/>
      <c r="R27" s="64"/>
      <c r="S27" s="184">
        <f>AVERAGE(C27:R27)</f>
        <v>214</v>
      </c>
      <c r="T27" s="49" t="s">
        <v>101</v>
      </c>
      <c r="U27" s="196"/>
      <c r="V27" s="197"/>
      <c r="W27" s="198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64"/>
      <c r="AK27" s="188" t="e">
        <f>AVERAGE(U27:AJ27)</f>
        <v>#DIV/0!</v>
      </c>
      <c r="AL27" s="48" t="s">
        <v>47</v>
      </c>
      <c r="AM27" s="65"/>
      <c r="AN27" s="42"/>
      <c r="AO27" s="42"/>
      <c r="AP27" s="42"/>
      <c r="AQ27" s="42"/>
      <c r="AR27" s="42"/>
      <c r="AS27" s="46"/>
      <c r="AT27" s="46"/>
      <c r="AU27" s="46">
        <v>247</v>
      </c>
      <c r="AV27" s="46">
        <v>224</v>
      </c>
      <c r="AW27" s="46">
        <v>217</v>
      </c>
      <c r="AX27" s="46">
        <v>215</v>
      </c>
      <c r="AY27" s="46">
        <v>209</v>
      </c>
      <c r="AZ27" s="46"/>
      <c r="BA27" s="46"/>
      <c r="BB27" s="64"/>
      <c r="BC27" s="187">
        <f t="shared" si="15"/>
        <v>222.4</v>
      </c>
    </row>
    <row r="28" spans="2:55" ht="19.5" customHeight="1" thickBot="1" x14ac:dyDescent="0.3">
      <c r="B28" s="66"/>
      <c r="C28" s="17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68"/>
      <c r="S28" s="183"/>
      <c r="T28" s="51"/>
      <c r="U28" s="199"/>
      <c r="V28" s="20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68"/>
      <c r="AK28" s="189"/>
      <c r="AL28" s="66" t="s">
        <v>102</v>
      </c>
      <c r="AM28" s="52"/>
      <c r="AN28" s="67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68"/>
      <c r="BC28" s="187" t="e">
        <f t="shared" si="15"/>
        <v>#DIV/0!</v>
      </c>
    </row>
    <row r="29" spans="2:55" ht="19.5" customHeight="1" thickBot="1" x14ac:dyDescent="0.3">
      <c r="B29" s="55" t="s">
        <v>18</v>
      </c>
      <c r="C29" s="150">
        <v>1</v>
      </c>
      <c r="D29" s="151">
        <v>2</v>
      </c>
      <c r="E29" s="151">
        <v>3</v>
      </c>
      <c r="F29" s="151">
        <v>4</v>
      </c>
      <c r="G29" s="151">
        <v>5</v>
      </c>
      <c r="H29" s="151">
        <v>6</v>
      </c>
      <c r="I29" s="151">
        <v>7</v>
      </c>
      <c r="J29" s="151">
        <v>8</v>
      </c>
      <c r="K29" s="151">
        <v>9</v>
      </c>
      <c r="L29" s="151">
        <v>10</v>
      </c>
      <c r="M29" s="151">
        <v>11</v>
      </c>
      <c r="N29" s="151">
        <v>12</v>
      </c>
      <c r="O29" s="151">
        <v>13</v>
      </c>
      <c r="P29" s="151">
        <v>14</v>
      </c>
      <c r="Q29" s="151">
        <v>15</v>
      </c>
      <c r="R29" s="177">
        <v>16</v>
      </c>
      <c r="S29" s="178" t="s">
        <v>82</v>
      </c>
      <c r="T29" s="55" t="s">
        <v>15</v>
      </c>
      <c r="U29" s="150">
        <v>1</v>
      </c>
      <c r="V29" s="151">
        <v>2</v>
      </c>
      <c r="W29" s="151">
        <v>3</v>
      </c>
      <c r="X29" s="151">
        <v>4</v>
      </c>
      <c r="Y29" s="151">
        <v>5</v>
      </c>
      <c r="Z29" s="151">
        <v>6</v>
      </c>
      <c r="AA29" s="151">
        <v>7</v>
      </c>
      <c r="AB29" s="151">
        <v>8</v>
      </c>
      <c r="AC29" s="151">
        <v>9</v>
      </c>
      <c r="AD29" s="151">
        <v>10</v>
      </c>
      <c r="AE29" s="151">
        <v>11</v>
      </c>
      <c r="AF29" s="151">
        <v>12</v>
      </c>
      <c r="AG29" s="151">
        <v>13</v>
      </c>
      <c r="AH29" s="151">
        <v>14</v>
      </c>
      <c r="AI29" s="151">
        <v>15</v>
      </c>
      <c r="AJ29" s="177">
        <v>16</v>
      </c>
      <c r="AK29" s="178" t="s">
        <v>82</v>
      </c>
      <c r="AL29" s="74"/>
      <c r="AM29" s="32"/>
      <c r="AN29" s="57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56"/>
      <c r="BC29" s="178"/>
    </row>
    <row r="30" spans="2:55" ht="19.5" customHeight="1" x14ac:dyDescent="0.25">
      <c r="B30" s="58" t="s">
        <v>84</v>
      </c>
      <c r="C30" s="159">
        <f t="shared" ref="C30:I30" si="16">SUM(C32:C42)</f>
        <v>664</v>
      </c>
      <c r="D30" s="160">
        <f t="shared" si="16"/>
        <v>806</v>
      </c>
      <c r="E30" s="160">
        <f t="shared" si="16"/>
        <v>799</v>
      </c>
      <c r="F30" s="160">
        <f t="shared" si="16"/>
        <v>751</v>
      </c>
      <c r="G30" s="160">
        <f t="shared" si="16"/>
        <v>808</v>
      </c>
      <c r="H30" s="160">
        <f t="shared" si="16"/>
        <v>746</v>
      </c>
      <c r="I30" s="160">
        <f t="shared" si="16"/>
        <v>787</v>
      </c>
      <c r="J30" s="160">
        <f t="shared" ref="J30:R30" si="17">SUM(J32:J42)</f>
        <v>736</v>
      </c>
      <c r="K30" s="160">
        <f t="shared" si="17"/>
        <v>803</v>
      </c>
      <c r="L30" s="160">
        <f t="shared" si="17"/>
        <v>774</v>
      </c>
      <c r="M30" s="160">
        <f t="shared" si="17"/>
        <v>774</v>
      </c>
      <c r="N30" s="160">
        <f t="shared" si="17"/>
        <v>775</v>
      </c>
      <c r="O30" s="160">
        <f t="shared" si="17"/>
        <v>759</v>
      </c>
      <c r="P30" s="160">
        <f t="shared" si="17"/>
        <v>0</v>
      </c>
      <c r="Q30" s="160">
        <f t="shared" si="17"/>
        <v>0</v>
      </c>
      <c r="R30" s="161">
        <f t="shared" si="17"/>
        <v>0</v>
      </c>
      <c r="S30" s="179">
        <f>AVERAGE(C30:R30)</f>
        <v>623.875</v>
      </c>
      <c r="T30" s="58" t="s">
        <v>84</v>
      </c>
      <c r="U30" s="159">
        <f t="shared" ref="U30:AA30" si="18">SUM(U32:U42)</f>
        <v>904</v>
      </c>
      <c r="V30" s="160">
        <f t="shared" si="18"/>
        <v>788</v>
      </c>
      <c r="W30" s="160">
        <f t="shared" si="18"/>
        <v>768</v>
      </c>
      <c r="X30" s="160">
        <f t="shared" si="18"/>
        <v>852</v>
      </c>
      <c r="Y30" s="160">
        <f t="shared" si="18"/>
        <v>794</v>
      </c>
      <c r="Z30" s="160">
        <f t="shared" si="18"/>
        <v>765</v>
      </c>
      <c r="AA30" s="160">
        <f t="shared" si="18"/>
        <v>869</v>
      </c>
      <c r="AB30" s="160">
        <f t="shared" ref="AB30:AJ30" si="19">SUM(AB32:AB42)</f>
        <v>815</v>
      </c>
      <c r="AC30" s="160">
        <f t="shared" si="19"/>
        <v>913</v>
      </c>
      <c r="AD30" s="160">
        <f t="shared" si="19"/>
        <v>749</v>
      </c>
      <c r="AE30" s="160">
        <f t="shared" si="19"/>
        <v>848</v>
      </c>
      <c r="AF30" s="160">
        <f t="shared" si="19"/>
        <v>838</v>
      </c>
      <c r="AG30" s="160">
        <f t="shared" si="19"/>
        <v>855</v>
      </c>
      <c r="AH30" s="160">
        <f t="shared" si="19"/>
        <v>0</v>
      </c>
      <c r="AI30" s="160">
        <f t="shared" si="19"/>
        <v>0</v>
      </c>
      <c r="AJ30" s="161">
        <f t="shared" si="19"/>
        <v>0</v>
      </c>
      <c r="AK30" s="179">
        <f>AVERAGE(U30:AJ30)</f>
        <v>672.375</v>
      </c>
      <c r="AL30" s="58"/>
      <c r="AM30" s="37"/>
      <c r="AN30" s="59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60"/>
      <c r="BC30" s="179"/>
    </row>
    <row r="31" spans="2:55" ht="19.5" customHeight="1" thickBot="1" x14ac:dyDescent="0.3">
      <c r="B31" s="61" t="s">
        <v>2</v>
      </c>
      <c r="C31" s="163">
        <v>1</v>
      </c>
      <c r="D31" s="164">
        <v>2</v>
      </c>
      <c r="E31" s="164">
        <v>2</v>
      </c>
      <c r="F31" s="164">
        <v>1</v>
      </c>
      <c r="G31" s="164">
        <v>2</v>
      </c>
      <c r="H31" s="164">
        <v>1</v>
      </c>
      <c r="I31" s="164">
        <v>1</v>
      </c>
      <c r="J31" s="164">
        <v>1</v>
      </c>
      <c r="K31" s="164">
        <v>1</v>
      </c>
      <c r="L31" s="164">
        <v>2</v>
      </c>
      <c r="M31" s="164">
        <v>1</v>
      </c>
      <c r="N31" s="164">
        <v>1</v>
      </c>
      <c r="O31" s="164">
        <v>1</v>
      </c>
      <c r="P31" s="164"/>
      <c r="Q31" s="164"/>
      <c r="R31" s="165"/>
      <c r="S31" s="166">
        <f>SUM(C31:R31)</f>
        <v>17</v>
      </c>
      <c r="T31" s="61" t="s">
        <v>2</v>
      </c>
      <c r="U31" s="163">
        <v>8</v>
      </c>
      <c r="V31" s="164">
        <v>1</v>
      </c>
      <c r="W31" s="164">
        <v>1</v>
      </c>
      <c r="X31" s="164">
        <v>4</v>
      </c>
      <c r="Y31" s="164">
        <v>1</v>
      </c>
      <c r="Z31" s="164">
        <v>2</v>
      </c>
      <c r="AA31" s="164">
        <v>5</v>
      </c>
      <c r="AB31" s="164">
        <v>2</v>
      </c>
      <c r="AC31" s="164">
        <v>7</v>
      </c>
      <c r="AD31" s="164">
        <v>1</v>
      </c>
      <c r="AE31" s="164">
        <v>3</v>
      </c>
      <c r="AF31" s="164">
        <v>2</v>
      </c>
      <c r="AG31" s="164">
        <v>4</v>
      </c>
      <c r="AH31" s="164"/>
      <c r="AI31" s="164"/>
      <c r="AJ31" s="165"/>
      <c r="AK31" s="166">
        <f>SUM(U31:AJ31)</f>
        <v>41</v>
      </c>
      <c r="AL31" s="61"/>
      <c r="AM31" s="38"/>
      <c r="AN31" s="63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62"/>
      <c r="BC31" s="190"/>
    </row>
    <row r="32" spans="2:55" ht="19.5" customHeight="1" thickTop="1" x14ac:dyDescent="0.25">
      <c r="B32" s="75" t="s">
        <v>115</v>
      </c>
      <c r="C32" s="44"/>
      <c r="D32" s="42"/>
      <c r="E32" s="42"/>
      <c r="F32" s="42"/>
      <c r="G32" s="42"/>
      <c r="H32" s="42"/>
      <c r="I32" s="42"/>
      <c r="J32" s="42"/>
      <c r="K32" s="42"/>
      <c r="L32" s="42"/>
      <c r="M32" s="42">
        <v>184</v>
      </c>
      <c r="N32" s="42"/>
      <c r="O32" s="42">
        <v>186</v>
      </c>
      <c r="P32" s="42"/>
      <c r="Q32" s="42"/>
      <c r="R32" s="76"/>
      <c r="S32" s="180">
        <f t="shared" ref="S32:S39" si="20">AVERAGE(C32:R32)</f>
        <v>185</v>
      </c>
      <c r="T32" s="86" t="s">
        <v>73</v>
      </c>
      <c r="U32" s="77">
        <v>184</v>
      </c>
      <c r="V32" s="42">
        <v>177</v>
      </c>
      <c r="W32" s="42">
        <v>188</v>
      </c>
      <c r="X32" s="42">
        <v>212</v>
      </c>
      <c r="Y32" s="42">
        <v>186</v>
      </c>
      <c r="Z32" s="42">
        <v>162</v>
      </c>
      <c r="AA32" s="42">
        <v>199</v>
      </c>
      <c r="AB32" s="42">
        <v>167</v>
      </c>
      <c r="AC32" s="160"/>
      <c r="AD32" s="42">
        <v>164</v>
      </c>
      <c r="AE32" s="42">
        <v>219</v>
      </c>
      <c r="AF32" s="42">
        <v>204</v>
      </c>
      <c r="AG32" s="42">
        <v>186</v>
      </c>
      <c r="AH32" s="42"/>
      <c r="AI32" s="42"/>
      <c r="AJ32" s="76"/>
      <c r="AK32" s="181">
        <f t="shared" ref="AK32:AK42" si="21">AVERAGE(U32:AJ32)</f>
        <v>187.33333333333334</v>
      </c>
      <c r="AL32" s="75"/>
      <c r="AM32" s="43"/>
      <c r="AN32" s="77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76"/>
      <c r="BC32" s="180"/>
    </row>
    <row r="33" spans="1:55" ht="19.5" customHeight="1" x14ac:dyDescent="0.25">
      <c r="B33" s="48" t="s">
        <v>49</v>
      </c>
      <c r="C33" s="47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64"/>
      <c r="S33" s="180" t="e">
        <f t="shared" si="20"/>
        <v>#DIV/0!</v>
      </c>
      <c r="T33" s="48" t="s">
        <v>80</v>
      </c>
      <c r="U33" s="65"/>
      <c r="V33" s="46"/>
      <c r="W33" s="46">
        <v>166</v>
      </c>
      <c r="X33" s="46">
        <v>178</v>
      </c>
      <c r="Y33" s="46">
        <v>160</v>
      </c>
      <c r="Z33" s="46">
        <v>158</v>
      </c>
      <c r="AA33" s="46">
        <v>189</v>
      </c>
      <c r="AB33" s="46">
        <v>187</v>
      </c>
      <c r="AC33" s="46">
        <v>204</v>
      </c>
      <c r="AD33" s="46">
        <v>182</v>
      </c>
      <c r="AE33" s="46">
        <v>178</v>
      </c>
      <c r="AF33" s="46">
        <v>151</v>
      </c>
      <c r="AG33" s="46">
        <v>194</v>
      </c>
      <c r="AH33" s="46"/>
      <c r="AI33" s="46"/>
      <c r="AJ33" s="64"/>
      <c r="AK33" s="181">
        <f t="shared" si="21"/>
        <v>177</v>
      </c>
      <c r="AL33" s="48"/>
      <c r="AM33" s="45"/>
      <c r="AN33" s="65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64"/>
      <c r="BC33" s="180"/>
    </row>
    <row r="34" spans="1:55" ht="19.5" customHeight="1" x14ac:dyDescent="0.25">
      <c r="B34" s="48" t="s">
        <v>52</v>
      </c>
      <c r="C34" s="47">
        <v>212</v>
      </c>
      <c r="D34" s="46">
        <v>197</v>
      </c>
      <c r="E34" s="46">
        <v>182</v>
      </c>
      <c r="F34" s="46">
        <v>196</v>
      </c>
      <c r="G34" s="46">
        <v>183</v>
      </c>
      <c r="H34" s="46">
        <v>209</v>
      </c>
      <c r="I34" s="46">
        <v>174</v>
      </c>
      <c r="J34" s="46">
        <v>174</v>
      </c>
      <c r="K34" s="46">
        <v>178</v>
      </c>
      <c r="L34" s="46">
        <v>183</v>
      </c>
      <c r="M34" s="46">
        <v>208</v>
      </c>
      <c r="N34" s="46">
        <v>189</v>
      </c>
      <c r="O34" s="46">
        <v>184</v>
      </c>
      <c r="P34" s="46"/>
      <c r="Q34" s="46"/>
      <c r="R34" s="64"/>
      <c r="S34" s="180">
        <f t="shared" si="20"/>
        <v>189.92307692307693</v>
      </c>
      <c r="T34" s="48" t="s">
        <v>68</v>
      </c>
      <c r="U34" s="65">
        <v>240</v>
      </c>
      <c r="V34" s="46"/>
      <c r="W34" s="46"/>
      <c r="X34" s="46"/>
      <c r="Y34" s="46"/>
      <c r="Z34" s="46"/>
      <c r="AA34" s="46"/>
      <c r="AB34" s="46">
        <v>213</v>
      </c>
      <c r="AC34" s="46"/>
      <c r="AD34" s="46">
        <v>218</v>
      </c>
      <c r="AE34" s="46">
        <v>232</v>
      </c>
      <c r="AF34" s="46">
        <v>222</v>
      </c>
      <c r="AG34" s="46">
        <v>227</v>
      </c>
      <c r="AH34" s="46"/>
      <c r="AI34" s="46"/>
      <c r="AJ34" s="64"/>
      <c r="AK34" s="181">
        <f t="shared" si="21"/>
        <v>225.33333333333334</v>
      </c>
      <c r="AL34" s="48"/>
      <c r="AM34" s="45"/>
      <c r="AN34" s="65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64"/>
      <c r="BC34" s="180"/>
    </row>
    <row r="35" spans="1:55" ht="19.5" customHeight="1" x14ac:dyDescent="0.25">
      <c r="B35" s="48" t="s">
        <v>87</v>
      </c>
      <c r="C35" s="47">
        <v>186</v>
      </c>
      <c r="D35" s="46">
        <v>182</v>
      </c>
      <c r="E35" s="46">
        <v>189</v>
      </c>
      <c r="F35" s="46">
        <v>163</v>
      </c>
      <c r="G35" s="46">
        <v>199</v>
      </c>
      <c r="H35" s="46"/>
      <c r="I35" s="46"/>
      <c r="J35" s="46">
        <v>146</v>
      </c>
      <c r="K35" s="46">
        <v>196</v>
      </c>
      <c r="L35" s="46">
        <v>168</v>
      </c>
      <c r="M35" s="46">
        <v>174</v>
      </c>
      <c r="N35" s="46">
        <v>186</v>
      </c>
      <c r="O35" s="46"/>
      <c r="P35" s="46"/>
      <c r="Q35" s="46"/>
      <c r="R35" s="64"/>
      <c r="S35" s="188">
        <f t="shared" si="20"/>
        <v>178.9</v>
      </c>
      <c r="T35" s="48" t="s">
        <v>70</v>
      </c>
      <c r="U35" s="65">
        <v>251</v>
      </c>
      <c r="V35" s="46">
        <v>219</v>
      </c>
      <c r="W35" s="46"/>
      <c r="X35" s="46"/>
      <c r="Y35" s="46"/>
      <c r="Z35" s="46"/>
      <c r="AA35" s="46"/>
      <c r="AB35" s="46"/>
      <c r="AC35" s="46"/>
      <c r="AD35" s="46"/>
      <c r="AE35" s="46">
        <v>219</v>
      </c>
      <c r="AF35" s="46"/>
      <c r="AG35" s="46">
        <v>248</v>
      </c>
      <c r="AH35" s="46"/>
      <c r="AI35" s="46"/>
      <c r="AJ35" s="64"/>
      <c r="AK35" s="181">
        <f t="shared" si="21"/>
        <v>234.25</v>
      </c>
      <c r="AL35" s="48"/>
      <c r="AM35" s="45"/>
      <c r="AN35" s="65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64"/>
      <c r="BC35" s="188"/>
    </row>
    <row r="36" spans="1:55" ht="19.5" customHeight="1" x14ac:dyDescent="0.25">
      <c r="B36" s="48" t="s">
        <v>111</v>
      </c>
      <c r="C36" s="47">
        <v>187</v>
      </c>
      <c r="D36" s="46">
        <v>211</v>
      </c>
      <c r="E36" s="46">
        <v>198</v>
      </c>
      <c r="F36" s="46">
        <v>205</v>
      </c>
      <c r="G36" s="46"/>
      <c r="H36" s="46">
        <v>163</v>
      </c>
      <c r="I36" s="46">
        <v>178</v>
      </c>
      <c r="J36" s="46">
        <v>193</v>
      </c>
      <c r="K36" s="46">
        <v>198</v>
      </c>
      <c r="L36" s="46">
        <v>202</v>
      </c>
      <c r="M36" s="46"/>
      <c r="N36" s="46">
        <v>188</v>
      </c>
      <c r="O36" s="46">
        <v>168</v>
      </c>
      <c r="P36" s="46"/>
      <c r="Q36" s="46"/>
      <c r="R36" s="64"/>
      <c r="S36" s="188">
        <f t="shared" si="20"/>
        <v>190.09090909090909</v>
      </c>
      <c r="T36" s="48" t="s">
        <v>92</v>
      </c>
      <c r="U36" s="65"/>
      <c r="V36" s="46"/>
      <c r="W36" s="46"/>
      <c r="X36" s="46"/>
      <c r="Y36" s="46"/>
      <c r="Z36" s="46"/>
      <c r="AA36" s="46">
        <v>272</v>
      </c>
      <c r="AB36" s="46">
        <v>248</v>
      </c>
      <c r="AC36" s="46">
        <v>265</v>
      </c>
      <c r="AD36" s="46"/>
      <c r="AE36" s="46"/>
      <c r="AF36" s="46">
        <v>261</v>
      </c>
      <c r="AG36" s="46"/>
      <c r="AH36" s="46"/>
      <c r="AI36" s="46"/>
      <c r="AJ36" s="64"/>
      <c r="AK36" s="181">
        <f t="shared" si="21"/>
        <v>261.5</v>
      </c>
      <c r="AL36" s="48"/>
      <c r="AM36" s="45"/>
      <c r="AN36" s="65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64"/>
      <c r="BC36" s="188"/>
    </row>
    <row r="37" spans="1:55" ht="19.5" customHeight="1" x14ac:dyDescent="0.25">
      <c r="B37" s="48" t="s">
        <v>48</v>
      </c>
      <c r="C37" s="47"/>
      <c r="D37" s="46">
        <v>216</v>
      </c>
      <c r="E37" s="46">
        <v>230</v>
      </c>
      <c r="F37" s="46">
        <v>187</v>
      </c>
      <c r="G37" s="46">
        <v>199</v>
      </c>
      <c r="H37" s="46">
        <v>179</v>
      </c>
      <c r="I37" s="46">
        <v>189</v>
      </c>
      <c r="J37" s="46">
        <v>223</v>
      </c>
      <c r="K37" s="46">
        <v>231</v>
      </c>
      <c r="L37" s="46">
        <v>221</v>
      </c>
      <c r="M37" s="46">
        <v>208</v>
      </c>
      <c r="N37" s="46">
        <v>212</v>
      </c>
      <c r="O37" s="46">
        <v>221</v>
      </c>
      <c r="P37" s="46"/>
      <c r="Q37" s="46"/>
      <c r="R37" s="64"/>
      <c r="S37" s="188">
        <f t="shared" si="20"/>
        <v>209.66666666666666</v>
      </c>
      <c r="T37" s="48" t="s">
        <v>103</v>
      </c>
      <c r="U37" s="65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64"/>
      <c r="AK37" s="181" t="e">
        <f t="shared" si="21"/>
        <v>#DIV/0!</v>
      </c>
      <c r="AL37" s="48"/>
      <c r="AM37" s="45"/>
      <c r="AN37" s="65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64"/>
      <c r="BC37" s="188"/>
    </row>
    <row r="38" spans="1:55" ht="19.5" customHeight="1" x14ac:dyDescent="0.25">
      <c r="A38" s="149"/>
      <c r="B38" s="48" t="s">
        <v>97</v>
      </c>
      <c r="C38" s="47"/>
      <c r="D38" s="46"/>
      <c r="E38" s="46"/>
      <c r="F38" s="46"/>
      <c r="G38" s="46">
        <v>227</v>
      </c>
      <c r="H38" s="46">
        <v>195</v>
      </c>
      <c r="I38" s="46">
        <v>246</v>
      </c>
      <c r="J38" s="46"/>
      <c r="K38" s="46"/>
      <c r="L38" s="46"/>
      <c r="M38" s="46"/>
      <c r="N38" s="46"/>
      <c r="O38" s="46"/>
      <c r="P38" s="46"/>
      <c r="Q38" s="46"/>
      <c r="R38" s="64"/>
      <c r="S38" s="188">
        <f t="shared" si="20"/>
        <v>222.66666666666666</v>
      </c>
      <c r="T38" s="182" t="s">
        <v>90</v>
      </c>
      <c r="U38" s="80">
        <v>229</v>
      </c>
      <c r="V38" s="81">
        <v>202</v>
      </c>
      <c r="W38" s="81">
        <v>225</v>
      </c>
      <c r="X38" s="81">
        <v>214</v>
      </c>
      <c r="Y38" s="81">
        <v>240</v>
      </c>
      <c r="Z38" s="81">
        <v>212</v>
      </c>
      <c r="AA38" s="81"/>
      <c r="AB38" s="81"/>
      <c r="AC38" s="81">
        <v>226</v>
      </c>
      <c r="AD38" s="81"/>
      <c r="AE38" s="81"/>
      <c r="AF38" s="81"/>
      <c r="AG38" s="81"/>
      <c r="AH38" s="81"/>
      <c r="AI38" s="81"/>
      <c r="AJ38" s="82"/>
      <c r="AK38" s="181">
        <f t="shared" si="21"/>
        <v>221.14285714285714</v>
      </c>
      <c r="AL38" s="79"/>
      <c r="AM38" s="83"/>
      <c r="AN38" s="80"/>
      <c r="AO38" s="81"/>
      <c r="AP38" s="81"/>
      <c r="AQ38" s="81"/>
      <c r="AR38" s="81"/>
      <c r="AS38" s="81"/>
      <c r="AT38" s="81"/>
      <c r="AU38" s="81"/>
      <c r="AV38" s="46"/>
      <c r="AW38" s="46"/>
      <c r="AX38" s="46"/>
      <c r="AY38" s="46"/>
      <c r="AZ38" s="46"/>
      <c r="BA38" s="46"/>
      <c r="BB38" s="64"/>
      <c r="BC38" s="188"/>
    </row>
    <row r="39" spans="1:55" ht="19.5" customHeight="1" x14ac:dyDescent="0.25">
      <c r="A39" s="149"/>
      <c r="B39" s="78" t="s">
        <v>104</v>
      </c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64"/>
      <c r="S39" s="188" t="e">
        <f t="shared" si="20"/>
        <v>#DIV/0!</v>
      </c>
      <c r="T39" s="79" t="s">
        <v>107</v>
      </c>
      <c r="U39" s="80"/>
      <c r="V39" s="81">
        <v>190</v>
      </c>
      <c r="W39" s="81"/>
      <c r="X39" s="81"/>
      <c r="Y39" s="81"/>
      <c r="Z39" s="81"/>
      <c r="AA39" s="81"/>
      <c r="AB39" s="81"/>
      <c r="AC39" s="81"/>
      <c r="AD39" s="81">
        <v>185</v>
      </c>
      <c r="AE39" s="81"/>
      <c r="AF39" s="81"/>
      <c r="AG39" s="81"/>
      <c r="AH39" s="81"/>
      <c r="AI39" s="81"/>
      <c r="AJ39" s="82"/>
      <c r="AK39" s="181">
        <f t="shared" si="21"/>
        <v>187.5</v>
      </c>
      <c r="AL39" s="79"/>
      <c r="AM39" s="83"/>
      <c r="AN39" s="80"/>
      <c r="AO39" s="81"/>
      <c r="AP39" s="81"/>
      <c r="AQ39" s="81"/>
      <c r="AR39" s="81"/>
      <c r="AS39" s="81"/>
      <c r="AT39" s="81"/>
      <c r="AU39" s="81"/>
      <c r="AV39" s="46"/>
      <c r="AW39" s="46"/>
      <c r="AX39" s="46"/>
      <c r="AY39" s="46"/>
      <c r="AZ39" s="46"/>
      <c r="BA39" s="46"/>
      <c r="BB39" s="64"/>
      <c r="BC39" s="188"/>
    </row>
    <row r="40" spans="1:55" ht="19.5" customHeight="1" x14ac:dyDescent="0.25">
      <c r="B40" s="48" t="s">
        <v>88</v>
      </c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64"/>
      <c r="S40" s="188"/>
      <c r="T40" s="79" t="s">
        <v>108</v>
      </c>
      <c r="U40" s="80"/>
      <c r="V40" s="81"/>
      <c r="W40" s="81"/>
      <c r="X40" s="81">
        <v>248</v>
      </c>
      <c r="Y40" s="81">
        <v>208</v>
      </c>
      <c r="Z40" s="81">
        <v>233</v>
      </c>
      <c r="AA40" s="81">
        <v>209</v>
      </c>
      <c r="AB40" s="81"/>
      <c r="AC40" s="81">
        <v>218</v>
      </c>
      <c r="AD40" s="81"/>
      <c r="AE40" s="81"/>
      <c r="AF40" s="81"/>
      <c r="AG40" s="81"/>
      <c r="AH40" s="81"/>
      <c r="AI40" s="81"/>
      <c r="AJ40" s="82"/>
      <c r="AK40" s="181">
        <f t="shared" si="21"/>
        <v>223.2</v>
      </c>
      <c r="AL40" s="79"/>
      <c r="AM40" s="83"/>
      <c r="AN40" s="80"/>
      <c r="AO40" s="81"/>
      <c r="AP40" s="81"/>
      <c r="AQ40" s="81"/>
      <c r="AR40" s="81"/>
      <c r="AS40" s="81"/>
      <c r="AT40" s="81"/>
      <c r="AU40" s="81"/>
      <c r="AV40" s="46"/>
      <c r="AW40" s="46"/>
      <c r="AX40" s="46"/>
      <c r="AY40" s="46"/>
      <c r="AZ40" s="46"/>
      <c r="BA40" s="46"/>
      <c r="BB40" s="64"/>
      <c r="BC40" s="188"/>
    </row>
    <row r="41" spans="1:55" ht="19.5" customHeight="1" x14ac:dyDescent="0.25">
      <c r="A41" s="149"/>
      <c r="B41" s="78" t="s">
        <v>96</v>
      </c>
      <c r="C41" s="47">
        <v>79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64"/>
      <c r="S41" s="187">
        <f>AVERAGE(C41:R41)</f>
        <v>79</v>
      </c>
      <c r="T41" s="48" t="s">
        <v>109</v>
      </c>
      <c r="U41" s="65"/>
      <c r="V41" s="46"/>
      <c r="W41" s="46">
        <v>189</v>
      </c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64"/>
      <c r="AK41" s="191">
        <f t="shared" si="21"/>
        <v>189</v>
      </c>
      <c r="AL41" s="48"/>
      <c r="AM41" s="45"/>
      <c r="AN41" s="65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64"/>
      <c r="BC41" s="187"/>
    </row>
    <row r="42" spans="1:55" ht="19.5" customHeight="1" thickBot="1" x14ac:dyDescent="0.3">
      <c r="B42" s="66" t="s">
        <v>105</v>
      </c>
      <c r="C42" s="84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68"/>
      <c r="S42" s="189" t="e">
        <f>AVERAGE(C42:R42)</f>
        <v>#DIV/0!</v>
      </c>
      <c r="T42" s="66"/>
      <c r="U42" s="84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68"/>
      <c r="AK42" s="189" t="e">
        <f t="shared" si="21"/>
        <v>#DIV/0!</v>
      </c>
      <c r="AL42" s="66"/>
      <c r="AM42" s="84"/>
      <c r="AN42" s="84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68"/>
      <c r="BC42" s="189"/>
    </row>
    <row r="43" spans="1:55" ht="19.5" customHeight="1" thickBot="1" x14ac:dyDescent="0.3">
      <c r="B43" s="55" t="s">
        <v>6</v>
      </c>
      <c r="C43" s="150">
        <v>1</v>
      </c>
      <c r="D43" s="151">
        <v>2</v>
      </c>
      <c r="E43" s="151">
        <v>3</v>
      </c>
      <c r="F43" s="151">
        <v>4</v>
      </c>
      <c r="G43" s="151">
        <v>5</v>
      </c>
      <c r="H43" s="151">
        <v>6</v>
      </c>
      <c r="I43" s="151">
        <v>7</v>
      </c>
      <c r="J43" s="151">
        <v>8</v>
      </c>
      <c r="K43" s="151">
        <v>9</v>
      </c>
      <c r="L43" s="151">
        <v>10</v>
      </c>
      <c r="M43" s="151">
        <v>11</v>
      </c>
      <c r="N43" s="151">
        <v>12</v>
      </c>
      <c r="O43" s="151">
        <v>13</v>
      </c>
      <c r="P43" s="151">
        <v>14</v>
      </c>
      <c r="Q43" s="151">
        <v>15</v>
      </c>
      <c r="R43" s="177">
        <v>16</v>
      </c>
      <c r="S43" s="192" t="s">
        <v>82</v>
      </c>
      <c r="T43" s="55" t="s">
        <v>17</v>
      </c>
      <c r="U43" s="150">
        <v>1</v>
      </c>
      <c r="V43" s="151">
        <v>2</v>
      </c>
      <c r="W43" s="151">
        <v>3</v>
      </c>
      <c r="X43" s="151">
        <v>4</v>
      </c>
      <c r="Y43" s="151">
        <v>5</v>
      </c>
      <c r="Z43" s="151">
        <v>6</v>
      </c>
      <c r="AA43" s="151">
        <v>7</v>
      </c>
      <c r="AB43" s="151">
        <v>8</v>
      </c>
      <c r="AC43" s="151">
        <v>9</v>
      </c>
      <c r="AD43" s="151">
        <v>10</v>
      </c>
      <c r="AE43" s="151">
        <v>11</v>
      </c>
      <c r="AF43" s="151">
        <v>12</v>
      </c>
      <c r="AG43" s="151">
        <v>13</v>
      </c>
      <c r="AH43" s="151">
        <v>14</v>
      </c>
      <c r="AI43" s="151">
        <v>15</v>
      </c>
      <c r="AJ43" s="177">
        <v>16</v>
      </c>
      <c r="AK43" s="178" t="s">
        <v>82</v>
      </c>
      <c r="AL43" s="55"/>
      <c r="AM43" s="150">
        <v>1</v>
      </c>
      <c r="AN43" s="151">
        <v>2</v>
      </c>
      <c r="AO43" s="151">
        <v>3</v>
      </c>
      <c r="AP43" s="151">
        <v>4</v>
      </c>
      <c r="AQ43" s="151">
        <v>5</v>
      </c>
      <c r="AR43" s="151">
        <v>6</v>
      </c>
      <c r="AS43" s="151">
        <v>7</v>
      </c>
      <c r="AT43" s="151">
        <v>8</v>
      </c>
      <c r="AU43" s="151">
        <v>9</v>
      </c>
      <c r="AV43" s="151">
        <v>10</v>
      </c>
      <c r="AW43" s="151">
        <v>11</v>
      </c>
      <c r="AX43" s="151">
        <v>12</v>
      </c>
      <c r="AY43" s="151">
        <v>13</v>
      </c>
      <c r="AZ43" s="151">
        <v>14</v>
      </c>
      <c r="BA43" s="151">
        <v>15</v>
      </c>
      <c r="BB43" s="177">
        <v>16</v>
      </c>
      <c r="BC43" s="178" t="s">
        <v>82</v>
      </c>
    </row>
    <row r="44" spans="1:55" ht="19.5" customHeight="1" x14ac:dyDescent="0.25">
      <c r="B44" s="58" t="s">
        <v>84</v>
      </c>
      <c r="C44" s="159">
        <f>SUM(C46:C51)</f>
        <v>930</v>
      </c>
      <c r="D44" s="160">
        <f>SUM(D46:D50)</f>
        <v>983</v>
      </c>
      <c r="E44" s="160">
        <f>SUM(E46:E50)</f>
        <v>1004</v>
      </c>
      <c r="F44" s="160">
        <f>SUM(F46:F50)</f>
        <v>1004</v>
      </c>
      <c r="G44" s="160">
        <f>SUM(G46:G50)</f>
        <v>953</v>
      </c>
      <c r="H44" s="160">
        <f t="shared" ref="H44:M44" si="22">SUM(H46:H51)</f>
        <v>949</v>
      </c>
      <c r="I44" s="160">
        <f t="shared" si="22"/>
        <v>968</v>
      </c>
      <c r="J44" s="160">
        <f t="shared" si="22"/>
        <v>934</v>
      </c>
      <c r="K44" s="160">
        <f t="shared" si="22"/>
        <v>945</v>
      </c>
      <c r="L44" s="160">
        <f t="shared" si="22"/>
        <v>966</v>
      </c>
      <c r="M44" s="160">
        <f t="shared" si="22"/>
        <v>971</v>
      </c>
      <c r="N44" s="160">
        <f>SUM(N46:N51)</f>
        <v>995</v>
      </c>
      <c r="O44" s="160">
        <f>SUM(O46:O51)</f>
        <v>913</v>
      </c>
      <c r="P44" s="160">
        <f>SUM(P46:P51)</f>
        <v>0</v>
      </c>
      <c r="Q44" s="160">
        <f>SUM(Q46:Q51)</f>
        <v>0</v>
      </c>
      <c r="R44" s="161">
        <f>SUM(R46:R51)</f>
        <v>0</v>
      </c>
      <c r="S44" s="179">
        <f>AVERAGE(C44:R44)</f>
        <v>782.1875</v>
      </c>
      <c r="T44" s="58" t="s">
        <v>84</v>
      </c>
      <c r="U44" s="159">
        <f>SUM(U46:U50)</f>
        <v>841</v>
      </c>
      <c r="V44" s="160">
        <f>SUM(V46:V50)</f>
        <v>836</v>
      </c>
      <c r="W44" s="160">
        <f>SUM(W46:W51)</f>
        <v>914</v>
      </c>
      <c r="X44" s="160">
        <f>SUM(X46:X50)</f>
        <v>848</v>
      </c>
      <c r="Y44" s="160">
        <f>SUM(Y46:Y50)</f>
        <v>905</v>
      </c>
      <c r="Z44" s="160">
        <f>SUM(Z46:Z51)</f>
        <v>862</v>
      </c>
      <c r="AA44" s="160">
        <f>SUM(AA46:AA51)</f>
        <v>920</v>
      </c>
      <c r="AB44" s="160">
        <f t="shared" ref="AB44:AH44" si="23">SUM(AB46:AB51)</f>
        <v>912</v>
      </c>
      <c r="AC44" s="160">
        <f t="shared" si="23"/>
        <v>889</v>
      </c>
      <c r="AD44" s="160">
        <f t="shared" si="23"/>
        <v>871</v>
      </c>
      <c r="AE44" s="160">
        <f t="shared" si="23"/>
        <v>919</v>
      </c>
      <c r="AF44" s="160">
        <f t="shared" si="23"/>
        <v>915</v>
      </c>
      <c r="AG44" s="160">
        <f t="shared" si="23"/>
        <v>903</v>
      </c>
      <c r="AH44" s="160">
        <f t="shared" si="23"/>
        <v>0</v>
      </c>
      <c r="AI44" s="160">
        <f>SUM(AI46:AI51)</f>
        <v>0</v>
      </c>
      <c r="AJ44" s="161">
        <f>SUM(AJ46:AJ51)</f>
        <v>0</v>
      </c>
      <c r="AK44" s="179">
        <f>AVERAGE(U44:AJ44)</f>
        <v>720.9375</v>
      </c>
      <c r="AL44" s="58" t="s">
        <v>84</v>
      </c>
      <c r="AM44" s="159">
        <f t="shared" ref="AM44:AS44" si="24">SUM(AM46:AM50)</f>
        <v>0</v>
      </c>
      <c r="AN44" s="160">
        <f t="shared" si="24"/>
        <v>0</v>
      </c>
      <c r="AO44" s="160">
        <f t="shared" si="24"/>
        <v>0</v>
      </c>
      <c r="AP44" s="160">
        <f t="shared" si="24"/>
        <v>0</v>
      </c>
      <c r="AQ44" s="160">
        <f t="shared" si="24"/>
        <v>0</v>
      </c>
      <c r="AR44" s="160">
        <f t="shared" si="24"/>
        <v>0</v>
      </c>
      <c r="AS44" s="160">
        <f t="shared" si="24"/>
        <v>0</v>
      </c>
      <c r="AT44" s="160">
        <f t="shared" ref="AT44:AZ44" si="25">SUM(AT46:AT51)</f>
        <v>0</v>
      </c>
      <c r="AU44" s="160">
        <f t="shared" si="25"/>
        <v>0</v>
      </c>
      <c r="AV44" s="160">
        <f t="shared" si="25"/>
        <v>0</v>
      </c>
      <c r="AW44" s="160">
        <f t="shared" si="25"/>
        <v>0</v>
      </c>
      <c r="AX44" s="160">
        <f t="shared" si="25"/>
        <v>0</v>
      </c>
      <c r="AY44" s="160">
        <f t="shared" si="25"/>
        <v>0</v>
      </c>
      <c r="AZ44" s="160">
        <f t="shared" si="25"/>
        <v>0</v>
      </c>
      <c r="BA44" s="160">
        <f>SUM(BA46:BA51)</f>
        <v>0</v>
      </c>
      <c r="BB44" s="161">
        <f>SUM(BB46:BB51)</f>
        <v>0</v>
      </c>
      <c r="BC44" s="179">
        <f>AVERAGE(AM44:BB44)</f>
        <v>0</v>
      </c>
    </row>
    <row r="45" spans="1:55" ht="19.5" customHeight="1" thickBot="1" x14ac:dyDescent="0.3">
      <c r="B45" s="61" t="s">
        <v>2</v>
      </c>
      <c r="C45" s="163">
        <v>9</v>
      </c>
      <c r="D45" s="164">
        <v>14</v>
      </c>
      <c r="E45" s="164">
        <v>14</v>
      </c>
      <c r="F45" s="164">
        <v>14</v>
      </c>
      <c r="G45" s="164">
        <v>12</v>
      </c>
      <c r="H45" s="164">
        <v>11</v>
      </c>
      <c r="I45" s="164">
        <v>13</v>
      </c>
      <c r="J45" s="164">
        <v>12</v>
      </c>
      <c r="K45" s="164">
        <v>12</v>
      </c>
      <c r="L45" s="164">
        <v>11</v>
      </c>
      <c r="M45" s="164">
        <v>12</v>
      </c>
      <c r="N45" s="164">
        <v>12</v>
      </c>
      <c r="O45" s="164">
        <v>10</v>
      </c>
      <c r="P45" s="164"/>
      <c r="Q45" s="164"/>
      <c r="R45" s="165"/>
      <c r="S45" s="166">
        <f>SUM(C45:R45)</f>
        <v>156</v>
      </c>
      <c r="T45" s="61" t="s">
        <v>2</v>
      </c>
      <c r="U45" s="163">
        <v>4</v>
      </c>
      <c r="V45" s="164">
        <v>4</v>
      </c>
      <c r="W45" s="164">
        <v>6</v>
      </c>
      <c r="X45" s="164">
        <v>3</v>
      </c>
      <c r="Y45" s="164">
        <v>8</v>
      </c>
      <c r="Z45" s="164">
        <v>5</v>
      </c>
      <c r="AA45" s="164">
        <v>8</v>
      </c>
      <c r="AB45" s="164">
        <v>8</v>
      </c>
      <c r="AC45" s="164">
        <v>5</v>
      </c>
      <c r="AD45" s="164">
        <v>6</v>
      </c>
      <c r="AE45" s="164">
        <v>9</v>
      </c>
      <c r="AF45" s="164">
        <v>7</v>
      </c>
      <c r="AG45" s="164">
        <v>8</v>
      </c>
      <c r="AH45" s="164"/>
      <c r="AI45" s="164"/>
      <c r="AJ45" s="165"/>
      <c r="AK45" s="166">
        <f>SUM(U45:AJ45)</f>
        <v>81</v>
      </c>
      <c r="AL45" s="61" t="s">
        <v>2</v>
      </c>
      <c r="AM45" s="163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5"/>
      <c r="BC45" s="166">
        <f>SUM(AM45:BB45)</f>
        <v>0</v>
      </c>
    </row>
    <row r="46" spans="1:55" ht="19.5" customHeight="1" thickTop="1" x14ac:dyDescent="0.25">
      <c r="B46" s="85" t="s">
        <v>71</v>
      </c>
      <c r="C46" s="41"/>
      <c r="D46" s="42">
        <v>214</v>
      </c>
      <c r="E46" s="42">
        <v>272</v>
      </c>
      <c r="F46" s="42">
        <v>243</v>
      </c>
      <c r="G46" s="42">
        <v>224</v>
      </c>
      <c r="H46" s="42">
        <v>242</v>
      </c>
      <c r="I46" s="42">
        <v>242</v>
      </c>
      <c r="J46" s="42">
        <v>234</v>
      </c>
      <c r="K46" s="42">
        <v>236</v>
      </c>
      <c r="L46" s="42">
        <v>222</v>
      </c>
      <c r="M46" s="42">
        <v>232</v>
      </c>
      <c r="N46" s="42">
        <v>262</v>
      </c>
      <c r="O46" s="42">
        <v>227</v>
      </c>
      <c r="P46" s="42"/>
      <c r="Q46" s="42"/>
      <c r="R46" s="76"/>
      <c r="S46" s="181">
        <f t="shared" ref="S46:S51" si="26">AVERAGE(C46:R46)</f>
        <v>237.5</v>
      </c>
      <c r="T46" s="69" t="s">
        <v>55</v>
      </c>
      <c r="U46" s="43">
        <v>187</v>
      </c>
      <c r="V46" s="70">
        <v>197</v>
      </c>
      <c r="W46" s="70"/>
      <c r="X46" s="70">
        <v>172</v>
      </c>
      <c r="Y46" s="70">
        <v>235</v>
      </c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1"/>
      <c r="AK46" s="186">
        <f t="shared" ref="AK46:AK51" si="27">AVERAGE(U46:AJ46)</f>
        <v>197.75</v>
      </c>
      <c r="AL46" s="69"/>
      <c r="AM46" s="43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1"/>
      <c r="BC46" s="186" t="e">
        <f>AVERAGE(AM46:BB46)</f>
        <v>#DIV/0!</v>
      </c>
    </row>
    <row r="47" spans="1:55" ht="19.5" customHeight="1" x14ac:dyDescent="0.25">
      <c r="B47" s="40" t="s">
        <v>72</v>
      </c>
      <c r="C47" s="45">
        <v>210</v>
      </c>
      <c r="D47" s="46">
        <v>263</v>
      </c>
      <c r="E47" s="46">
        <v>233</v>
      </c>
      <c r="F47" s="46"/>
      <c r="G47" s="46">
        <v>243</v>
      </c>
      <c r="H47" s="46"/>
      <c r="I47" s="46"/>
      <c r="J47" s="46"/>
      <c r="K47" s="46"/>
      <c r="L47" s="46">
        <v>263</v>
      </c>
      <c r="M47" s="46">
        <v>236</v>
      </c>
      <c r="N47" s="46">
        <v>229</v>
      </c>
      <c r="O47" s="46">
        <v>232</v>
      </c>
      <c r="P47" s="46"/>
      <c r="Q47" s="46"/>
      <c r="R47" s="64"/>
      <c r="S47" s="181">
        <f t="shared" si="26"/>
        <v>238.625</v>
      </c>
      <c r="T47" s="40" t="s">
        <v>76</v>
      </c>
      <c r="U47" s="45">
        <v>182</v>
      </c>
      <c r="V47" s="46">
        <v>199</v>
      </c>
      <c r="W47" s="46">
        <v>213</v>
      </c>
      <c r="X47" s="46">
        <v>217</v>
      </c>
      <c r="Y47" s="46">
        <v>237</v>
      </c>
      <c r="Z47" s="46">
        <v>189</v>
      </c>
      <c r="AA47" s="46">
        <v>189</v>
      </c>
      <c r="AB47" s="46">
        <v>225</v>
      </c>
      <c r="AC47" s="46">
        <v>227</v>
      </c>
      <c r="AD47" s="46">
        <v>192</v>
      </c>
      <c r="AE47" s="46">
        <v>196</v>
      </c>
      <c r="AF47" s="46">
        <v>227</v>
      </c>
      <c r="AG47" s="46">
        <v>216</v>
      </c>
      <c r="AH47" s="46"/>
      <c r="AI47" s="46"/>
      <c r="AJ47" s="64"/>
      <c r="AK47" s="188">
        <f t="shared" si="27"/>
        <v>208.38461538461539</v>
      </c>
      <c r="AL47" s="40"/>
      <c r="AM47" s="45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64"/>
      <c r="BC47" s="188" t="e">
        <f>AVERAGE(AM47:BB47)</f>
        <v>#DIV/0!</v>
      </c>
    </row>
    <row r="48" spans="1:55" ht="19.5" customHeight="1" x14ac:dyDescent="0.25">
      <c r="B48" s="40" t="s">
        <v>67</v>
      </c>
      <c r="C48" s="45">
        <v>258</v>
      </c>
      <c r="D48" s="46"/>
      <c r="E48" s="46">
        <v>257</v>
      </c>
      <c r="F48" s="46">
        <v>261</v>
      </c>
      <c r="G48" s="46">
        <v>255</v>
      </c>
      <c r="H48" s="46">
        <v>230</v>
      </c>
      <c r="I48" s="46">
        <v>255</v>
      </c>
      <c r="J48" s="46">
        <v>247</v>
      </c>
      <c r="K48" s="46">
        <v>254</v>
      </c>
      <c r="L48" s="46">
        <v>246</v>
      </c>
      <c r="M48" s="46">
        <v>272</v>
      </c>
      <c r="N48" s="46">
        <v>260</v>
      </c>
      <c r="O48" s="46"/>
      <c r="P48" s="46"/>
      <c r="Q48" s="46"/>
      <c r="R48" s="64"/>
      <c r="S48" s="181">
        <f t="shared" si="26"/>
        <v>254.09090909090909</v>
      </c>
      <c r="T48" s="40" t="s">
        <v>51</v>
      </c>
      <c r="U48" s="45">
        <v>225</v>
      </c>
      <c r="V48" s="46">
        <v>245</v>
      </c>
      <c r="W48" s="46">
        <v>218</v>
      </c>
      <c r="X48" s="46">
        <v>244</v>
      </c>
      <c r="Y48" s="46">
        <v>212</v>
      </c>
      <c r="Z48" s="46">
        <v>207</v>
      </c>
      <c r="AA48" s="46">
        <v>235</v>
      </c>
      <c r="AB48" s="46">
        <v>230</v>
      </c>
      <c r="AC48" s="46">
        <v>224</v>
      </c>
      <c r="AD48" s="46">
        <v>216</v>
      </c>
      <c r="AE48" s="46">
        <v>238</v>
      </c>
      <c r="AF48" s="46">
        <v>224</v>
      </c>
      <c r="AG48" s="46">
        <v>233</v>
      </c>
      <c r="AH48" s="46"/>
      <c r="AI48" s="46"/>
      <c r="AJ48" s="64"/>
      <c r="AK48" s="188">
        <f t="shared" si="27"/>
        <v>227</v>
      </c>
      <c r="AL48" s="40"/>
      <c r="AM48" s="45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64"/>
      <c r="BC48" s="188" t="e">
        <f>AVERAGE(AM48:BB48)</f>
        <v>#DIV/0!</v>
      </c>
    </row>
    <row r="49" spans="2:55" ht="19.5" customHeight="1" x14ac:dyDescent="0.25">
      <c r="B49" s="40" t="s">
        <v>81</v>
      </c>
      <c r="C49" s="45">
        <v>233</v>
      </c>
      <c r="D49" s="46">
        <v>251</v>
      </c>
      <c r="E49" s="46">
        <v>242</v>
      </c>
      <c r="F49" s="46">
        <v>264</v>
      </c>
      <c r="G49" s="46"/>
      <c r="H49" s="46">
        <v>245</v>
      </c>
      <c r="I49" s="46">
        <v>239</v>
      </c>
      <c r="J49" s="46">
        <v>240</v>
      </c>
      <c r="K49" s="46">
        <v>220</v>
      </c>
      <c r="L49" s="46"/>
      <c r="M49" s="46"/>
      <c r="N49" s="46">
        <v>244</v>
      </c>
      <c r="O49" s="46">
        <v>238</v>
      </c>
      <c r="P49" s="46"/>
      <c r="Q49" s="46"/>
      <c r="R49" s="64"/>
      <c r="S49" s="181">
        <f t="shared" si="26"/>
        <v>241.6</v>
      </c>
      <c r="T49" s="40" t="s">
        <v>54</v>
      </c>
      <c r="U49" s="45">
        <v>247</v>
      </c>
      <c r="V49" s="46">
        <v>195</v>
      </c>
      <c r="W49" s="46">
        <v>255</v>
      </c>
      <c r="X49" s="46">
        <v>215</v>
      </c>
      <c r="Y49" s="46">
        <v>221</v>
      </c>
      <c r="Z49" s="46">
        <v>221</v>
      </c>
      <c r="AA49" s="46">
        <v>254</v>
      </c>
      <c r="AB49" s="46">
        <v>245</v>
      </c>
      <c r="AC49" s="46">
        <v>223</v>
      </c>
      <c r="AD49" s="46">
        <v>218</v>
      </c>
      <c r="AE49" s="46">
        <v>255</v>
      </c>
      <c r="AF49" s="46">
        <v>225</v>
      </c>
      <c r="AG49" s="46">
        <v>187</v>
      </c>
      <c r="AH49" s="46"/>
      <c r="AI49" s="46"/>
      <c r="AJ49" s="64"/>
      <c r="AK49" s="188">
        <f t="shared" si="27"/>
        <v>227.76923076923077</v>
      </c>
      <c r="AL49" s="40"/>
      <c r="AM49" s="45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64"/>
      <c r="BC49" s="188" t="e">
        <f>AVERAGE(AM49:BB49)</f>
        <v>#DIV/0!</v>
      </c>
    </row>
    <row r="50" spans="2:55" ht="19.5" customHeight="1" x14ac:dyDescent="0.25">
      <c r="B50" s="48" t="s">
        <v>69</v>
      </c>
      <c r="C50" s="45"/>
      <c r="D50" s="46">
        <v>255</v>
      </c>
      <c r="E50" s="46"/>
      <c r="F50" s="46">
        <v>236</v>
      </c>
      <c r="G50" s="46">
        <v>231</v>
      </c>
      <c r="H50" s="46">
        <v>232</v>
      </c>
      <c r="I50" s="46">
        <v>232</v>
      </c>
      <c r="J50" s="46">
        <v>213</v>
      </c>
      <c r="K50" s="46">
        <v>235</v>
      </c>
      <c r="L50" s="46">
        <v>235</v>
      </c>
      <c r="M50" s="46">
        <v>231</v>
      </c>
      <c r="N50" s="46"/>
      <c r="O50" s="46">
        <v>216</v>
      </c>
      <c r="P50" s="46"/>
      <c r="Q50" s="46"/>
      <c r="R50" s="64"/>
      <c r="S50" s="181">
        <f t="shared" si="26"/>
        <v>231.6</v>
      </c>
      <c r="T50" s="40" t="s">
        <v>106</v>
      </c>
      <c r="U50" s="45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64"/>
      <c r="AK50" s="188" t="e">
        <f t="shared" si="27"/>
        <v>#DIV/0!</v>
      </c>
      <c r="AL50" s="48"/>
      <c r="AM50" s="45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64"/>
      <c r="BC50" s="187" t="e">
        <f>AVERAGE(AM50:BB50)</f>
        <v>#DIV/0!</v>
      </c>
    </row>
    <row r="51" spans="2:55" ht="19.5" customHeight="1" thickBot="1" x14ac:dyDescent="0.3">
      <c r="B51" s="182" t="s">
        <v>89</v>
      </c>
      <c r="C51" s="170">
        <v>229</v>
      </c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6"/>
      <c r="S51" s="181">
        <f t="shared" si="26"/>
        <v>229</v>
      </c>
      <c r="T51" s="169" t="s">
        <v>112</v>
      </c>
      <c r="U51" s="170"/>
      <c r="V51" s="171"/>
      <c r="W51" s="171">
        <v>228</v>
      </c>
      <c r="X51" s="171"/>
      <c r="Y51" s="171"/>
      <c r="Z51" s="171">
        <v>245</v>
      </c>
      <c r="AA51" s="171">
        <v>242</v>
      </c>
      <c r="AB51" s="171">
        <v>212</v>
      </c>
      <c r="AC51" s="171">
        <v>215</v>
      </c>
      <c r="AD51" s="171">
        <v>245</v>
      </c>
      <c r="AE51" s="171">
        <v>230</v>
      </c>
      <c r="AF51" s="171">
        <v>239</v>
      </c>
      <c r="AG51" s="171">
        <v>267</v>
      </c>
      <c r="AH51" s="171"/>
      <c r="AI51" s="171"/>
      <c r="AJ51" s="176"/>
      <c r="AK51" s="172">
        <f t="shared" si="27"/>
        <v>235.88888888888889</v>
      </c>
      <c r="AL51" s="182"/>
      <c r="AM51" s="170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6"/>
      <c r="BC51" s="172"/>
    </row>
    <row r="52" spans="2:55" ht="19.5" customHeight="1" thickBot="1" x14ac:dyDescent="0.3">
      <c r="B52" s="55"/>
      <c r="C52" s="150">
        <v>1</v>
      </c>
      <c r="D52" s="151">
        <v>2</v>
      </c>
      <c r="E52" s="151">
        <v>3</v>
      </c>
      <c r="F52" s="151">
        <v>4</v>
      </c>
      <c r="G52" s="151">
        <v>5</v>
      </c>
      <c r="H52" s="151">
        <v>6</v>
      </c>
      <c r="I52" s="151">
        <v>7</v>
      </c>
      <c r="J52" s="151">
        <v>8</v>
      </c>
      <c r="K52" s="151">
        <v>9</v>
      </c>
      <c r="L52" s="151">
        <v>10</v>
      </c>
      <c r="M52" s="151">
        <v>11</v>
      </c>
      <c r="N52" s="151">
        <v>12</v>
      </c>
      <c r="O52" s="151">
        <v>13</v>
      </c>
      <c r="P52" s="151">
        <v>14</v>
      </c>
      <c r="Q52" s="151">
        <v>15</v>
      </c>
      <c r="R52" s="177">
        <v>16</v>
      </c>
      <c r="S52" s="178" t="s">
        <v>82</v>
      </c>
      <c r="T52" s="55" t="s">
        <v>11</v>
      </c>
      <c r="U52" s="150">
        <v>1</v>
      </c>
      <c r="V52" s="151">
        <v>2</v>
      </c>
      <c r="W52" s="151">
        <v>3</v>
      </c>
      <c r="X52" s="151">
        <v>4</v>
      </c>
      <c r="Y52" s="151">
        <v>5</v>
      </c>
      <c r="Z52" s="151">
        <v>6</v>
      </c>
      <c r="AA52" s="151">
        <v>7</v>
      </c>
      <c r="AB52" s="151">
        <v>8</v>
      </c>
      <c r="AC52" s="151">
        <v>9</v>
      </c>
      <c r="AD52" s="151">
        <v>10</v>
      </c>
      <c r="AE52" s="151">
        <v>11</v>
      </c>
      <c r="AF52" s="151">
        <v>12</v>
      </c>
      <c r="AG52" s="151">
        <v>13</v>
      </c>
      <c r="AH52" s="151">
        <v>14</v>
      </c>
      <c r="AI52" s="151">
        <v>15</v>
      </c>
      <c r="AJ52" s="177">
        <v>16</v>
      </c>
      <c r="AK52" s="178" t="s">
        <v>82</v>
      </c>
      <c r="AL52" s="55" t="s">
        <v>16</v>
      </c>
      <c r="AM52" s="150">
        <v>1</v>
      </c>
      <c r="AN52" s="151">
        <v>2</v>
      </c>
      <c r="AO52" s="151">
        <v>3</v>
      </c>
      <c r="AP52" s="151">
        <v>4</v>
      </c>
      <c r="AQ52" s="151">
        <v>5</v>
      </c>
      <c r="AR52" s="151">
        <v>6</v>
      </c>
      <c r="AS52" s="151">
        <v>7</v>
      </c>
      <c r="AT52" s="151">
        <v>8</v>
      </c>
      <c r="AU52" s="151">
        <v>9</v>
      </c>
      <c r="AV52" s="151">
        <v>10</v>
      </c>
      <c r="AW52" s="151">
        <v>11</v>
      </c>
      <c r="AX52" s="151">
        <v>12</v>
      </c>
      <c r="AY52" s="151">
        <v>13</v>
      </c>
      <c r="AZ52" s="151">
        <v>14</v>
      </c>
      <c r="BA52" s="151">
        <v>15</v>
      </c>
      <c r="BB52" s="177">
        <v>16</v>
      </c>
      <c r="BC52" s="178" t="s">
        <v>82</v>
      </c>
    </row>
    <row r="53" spans="2:55" ht="19.5" customHeight="1" x14ac:dyDescent="0.25">
      <c r="B53" s="58" t="s">
        <v>84</v>
      </c>
      <c r="C53" s="159">
        <f t="shared" ref="C53:H53" si="28">SUM(C55:C59)</f>
        <v>0</v>
      </c>
      <c r="D53" s="160">
        <f t="shared" si="28"/>
        <v>0</v>
      </c>
      <c r="E53" s="160">
        <f t="shared" si="28"/>
        <v>0</v>
      </c>
      <c r="F53" s="160">
        <f t="shared" si="28"/>
        <v>0</v>
      </c>
      <c r="G53" s="160">
        <f t="shared" si="28"/>
        <v>0</v>
      </c>
      <c r="H53" s="160">
        <f t="shared" si="28"/>
        <v>0</v>
      </c>
      <c r="I53" s="160">
        <f t="shared" ref="I53:R53" si="29">SUM(I55:I60)</f>
        <v>0</v>
      </c>
      <c r="J53" s="160">
        <f t="shared" si="29"/>
        <v>0</v>
      </c>
      <c r="K53" s="160">
        <f t="shared" si="29"/>
        <v>0</v>
      </c>
      <c r="L53" s="160">
        <f t="shared" si="29"/>
        <v>0</v>
      </c>
      <c r="M53" s="160">
        <f t="shared" si="29"/>
        <v>0</v>
      </c>
      <c r="N53" s="160">
        <f t="shared" si="29"/>
        <v>0</v>
      </c>
      <c r="O53" s="160">
        <f t="shared" si="29"/>
        <v>0</v>
      </c>
      <c r="P53" s="160">
        <f t="shared" si="29"/>
        <v>0</v>
      </c>
      <c r="Q53" s="160">
        <f t="shared" si="29"/>
        <v>0</v>
      </c>
      <c r="R53" s="161">
        <f t="shared" si="29"/>
        <v>0</v>
      </c>
      <c r="S53" s="179">
        <f>AVERAGE(C53:R53)</f>
        <v>0</v>
      </c>
      <c r="T53" s="58" t="s">
        <v>84</v>
      </c>
      <c r="U53" s="159">
        <f t="shared" ref="U53:AA53" si="30">SUM(U55:U59)</f>
        <v>979</v>
      </c>
      <c r="V53" s="160">
        <f t="shared" si="30"/>
        <v>980</v>
      </c>
      <c r="W53" s="160">
        <f t="shared" si="30"/>
        <v>924</v>
      </c>
      <c r="X53" s="160">
        <f t="shared" si="30"/>
        <v>882</v>
      </c>
      <c r="Y53" s="160">
        <f t="shared" si="30"/>
        <v>969</v>
      </c>
      <c r="Z53" s="160">
        <f t="shared" si="30"/>
        <v>972</v>
      </c>
      <c r="AA53" s="160">
        <f t="shared" si="30"/>
        <v>948</v>
      </c>
      <c r="AB53" s="160">
        <f t="shared" ref="AB53:AH53" si="31">SUM(AB55:AB60)</f>
        <v>925</v>
      </c>
      <c r="AC53" s="160">
        <f t="shared" si="31"/>
        <v>1031</v>
      </c>
      <c r="AD53" s="160">
        <f t="shared" si="31"/>
        <v>969</v>
      </c>
      <c r="AE53" s="160">
        <f t="shared" si="31"/>
        <v>957</v>
      </c>
      <c r="AF53" s="160">
        <f t="shared" si="31"/>
        <v>989</v>
      </c>
      <c r="AG53" s="160">
        <f t="shared" si="31"/>
        <v>940</v>
      </c>
      <c r="AH53" s="160">
        <f t="shared" si="31"/>
        <v>0</v>
      </c>
      <c r="AI53" s="160">
        <f>SUM(AI55:AI60)</f>
        <v>0</v>
      </c>
      <c r="AJ53" s="161">
        <f>SUM(AJ55:AJ60)</f>
        <v>0</v>
      </c>
      <c r="AK53" s="179">
        <f>AVERAGE(U53:AJ53)</f>
        <v>779.0625</v>
      </c>
      <c r="AL53" s="58" t="s">
        <v>84</v>
      </c>
      <c r="AM53" s="159">
        <f t="shared" ref="AM53:AS53" si="32">SUM(AM55:AM59)</f>
        <v>830</v>
      </c>
      <c r="AN53" s="160">
        <f t="shared" si="32"/>
        <v>843</v>
      </c>
      <c r="AO53" s="160">
        <f t="shared" si="32"/>
        <v>866</v>
      </c>
      <c r="AP53" s="160">
        <f t="shared" si="32"/>
        <v>854</v>
      </c>
      <c r="AQ53" s="160">
        <f t="shared" si="32"/>
        <v>894</v>
      </c>
      <c r="AR53" s="160">
        <f t="shared" si="32"/>
        <v>882</v>
      </c>
      <c r="AS53" s="160">
        <f t="shared" si="32"/>
        <v>827</v>
      </c>
      <c r="AT53" s="160">
        <f t="shared" ref="AT53:AZ53" si="33">SUM(AT55:AT60)</f>
        <v>893</v>
      </c>
      <c r="AU53" s="160">
        <f t="shared" si="33"/>
        <v>925</v>
      </c>
      <c r="AV53" s="160">
        <f t="shared" si="33"/>
        <v>860</v>
      </c>
      <c r="AW53" s="160">
        <f t="shared" si="33"/>
        <v>871</v>
      </c>
      <c r="AX53" s="160">
        <f t="shared" si="33"/>
        <v>909</v>
      </c>
      <c r="AY53" s="160">
        <f t="shared" si="33"/>
        <v>827</v>
      </c>
      <c r="AZ53" s="160">
        <f t="shared" si="33"/>
        <v>0</v>
      </c>
      <c r="BA53" s="160">
        <f>SUM(BA55:BA60)</f>
        <v>0</v>
      </c>
      <c r="BB53" s="161">
        <f>SUM(BB55:BB60)</f>
        <v>0</v>
      </c>
      <c r="BC53" s="179">
        <f>AVERAGE(AM53:BB53)</f>
        <v>705.0625</v>
      </c>
    </row>
    <row r="54" spans="2:55" ht="19.5" customHeight="1" thickBot="1" x14ac:dyDescent="0.3">
      <c r="B54" s="61" t="s">
        <v>2</v>
      </c>
      <c r="C54" s="163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5"/>
      <c r="S54" s="166">
        <f>SUM(C54:R54)</f>
        <v>0</v>
      </c>
      <c r="T54" s="61" t="s">
        <v>2</v>
      </c>
      <c r="U54" s="163">
        <v>14</v>
      </c>
      <c r="V54" s="164">
        <v>12</v>
      </c>
      <c r="W54" s="164">
        <v>8</v>
      </c>
      <c r="X54" s="164">
        <v>7</v>
      </c>
      <c r="Y54" s="164">
        <v>13</v>
      </c>
      <c r="Z54" s="164">
        <v>12</v>
      </c>
      <c r="AA54" s="164">
        <v>9</v>
      </c>
      <c r="AB54" s="164">
        <v>11</v>
      </c>
      <c r="AC54" s="164">
        <v>15</v>
      </c>
      <c r="AD54" s="164">
        <v>12</v>
      </c>
      <c r="AE54" s="164">
        <v>10</v>
      </c>
      <c r="AF54" s="164">
        <v>11</v>
      </c>
      <c r="AG54" s="164">
        <v>12</v>
      </c>
      <c r="AH54" s="164"/>
      <c r="AI54" s="164"/>
      <c r="AJ54" s="165"/>
      <c r="AK54" s="166">
        <f>SUM(U54:AJ54)</f>
        <v>146</v>
      </c>
      <c r="AL54" s="61" t="s">
        <v>2</v>
      </c>
      <c r="AM54" s="163">
        <v>3</v>
      </c>
      <c r="AN54" s="164">
        <v>6</v>
      </c>
      <c r="AO54" s="164">
        <v>4</v>
      </c>
      <c r="AP54" s="164">
        <v>5</v>
      </c>
      <c r="AQ54" s="164">
        <v>7</v>
      </c>
      <c r="AR54" s="164">
        <v>6</v>
      </c>
      <c r="AS54" s="164">
        <v>2</v>
      </c>
      <c r="AT54" s="164">
        <v>5</v>
      </c>
      <c r="AU54" s="164">
        <v>9</v>
      </c>
      <c r="AV54" s="164">
        <v>4</v>
      </c>
      <c r="AW54" s="164">
        <v>5</v>
      </c>
      <c r="AX54" s="164">
        <v>5</v>
      </c>
      <c r="AY54" s="164">
        <v>2</v>
      </c>
      <c r="AZ54" s="164"/>
      <c r="BA54" s="164"/>
      <c r="BB54" s="165"/>
      <c r="BC54" s="166">
        <f>SUM(AM54:BB54)</f>
        <v>63</v>
      </c>
    </row>
    <row r="55" spans="2:55" ht="19.5" customHeight="1" thickTop="1" x14ac:dyDescent="0.25">
      <c r="B55" s="86"/>
      <c r="C55" s="87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1"/>
      <c r="S55" s="184" t="e">
        <f t="shared" ref="S55:S60" si="34">AVERAGE(C55:R55)</f>
        <v>#DIV/0!</v>
      </c>
      <c r="T55" s="69" t="s">
        <v>60</v>
      </c>
      <c r="U55" s="43">
        <v>257</v>
      </c>
      <c r="V55" s="70">
        <v>259</v>
      </c>
      <c r="W55" s="70">
        <v>219</v>
      </c>
      <c r="X55" s="70">
        <v>212</v>
      </c>
      <c r="Y55" s="70">
        <v>228</v>
      </c>
      <c r="Z55" s="70">
        <v>228</v>
      </c>
      <c r="AA55" s="70">
        <v>238</v>
      </c>
      <c r="AB55" s="70">
        <v>214</v>
      </c>
      <c r="AC55" s="70">
        <v>268</v>
      </c>
      <c r="AD55" s="70">
        <v>235</v>
      </c>
      <c r="AE55" s="70"/>
      <c r="AF55" s="70">
        <v>225</v>
      </c>
      <c r="AG55" s="70">
        <v>210</v>
      </c>
      <c r="AH55" s="70"/>
      <c r="AI55" s="70"/>
      <c r="AJ55" s="71"/>
      <c r="AK55" s="186">
        <f>AVERAGE(U55:AJ55)</f>
        <v>232.75</v>
      </c>
      <c r="AL55" s="69" t="s">
        <v>23</v>
      </c>
      <c r="AM55" s="43">
        <v>219</v>
      </c>
      <c r="AN55" s="70">
        <v>202</v>
      </c>
      <c r="AO55" s="70">
        <v>227</v>
      </c>
      <c r="AP55" s="70">
        <v>190</v>
      </c>
      <c r="AQ55" s="70">
        <v>223</v>
      </c>
      <c r="AR55" s="70">
        <v>191</v>
      </c>
      <c r="AS55" s="70">
        <v>197</v>
      </c>
      <c r="AT55" s="70">
        <v>235</v>
      </c>
      <c r="AU55" s="70">
        <v>227</v>
      </c>
      <c r="AV55" s="70">
        <v>221</v>
      </c>
      <c r="AW55" s="70"/>
      <c r="AX55" s="70">
        <v>215</v>
      </c>
      <c r="AY55" s="70">
        <v>210</v>
      </c>
      <c r="AZ55" s="70"/>
      <c r="BA55" s="70"/>
      <c r="BB55" s="71"/>
      <c r="BC55" s="186">
        <f>AVERAGE(AM55:BB55)</f>
        <v>213.08333333333334</v>
      </c>
    </row>
    <row r="56" spans="2:55" ht="19.5" customHeight="1" x14ac:dyDescent="0.25">
      <c r="B56" s="48"/>
      <c r="C56" s="47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64"/>
      <c r="S56" s="184" t="e">
        <f t="shared" si="34"/>
        <v>#DIV/0!</v>
      </c>
      <c r="T56" s="40" t="s">
        <v>79</v>
      </c>
      <c r="U56" s="45"/>
      <c r="V56" s="46"/>
      <c r="W56" s="46"/>
      <c r="X56" s="46"/>
      <c r="Y56" s="46"/>
      <c r="Z56" s="46"/>
      <c r="AA56" s="46">
        <v>196</v>
      </c>
      <c r="AB56" s="46"/>
      <c r="AC56" s="46"/>
      <c r="AD56" s="46"/>
      <c r="AE56" s="46"/>
      <c r="AF56" s="46"/>
      <c r="AG56" s="46"/>
      <c r="AH56" s="46"/>
      <c r="AI56" s="46"/>
      <c r="AJ56" s="64"/>
      <c r="AK56" s="188">
        <f>AVERAGE(U56:AJ56)</f>
        <v>196</v>
      </c>
      <c r="AL56" s="40" t="s">
        <v>91</v>
      </c>
      <c r="AM56" s="45">
        <v>213</v>
      </c>
      <c r="AN56" s="46">
        <v>220</v>
      </c>
      <c r="AO56" s="46">
        <v>220</v>
      </c>
      <c r="AP56" s="46">
        <v>249</v>
      </c>
      <c r="AQ56" s="46">
        <v>241</v>
      </c>
      <c r="AR56" s="46">
        <v>261</v>
      </c>
      <c r="AS56" s="46">
        <v>239</v>
      </c>
      <c r="AT56" s="46">
        <v>255</v>
      </c>
      <c r="AU56" s="46">
        <v>250</v>
      </c>
      <c r="AV56" s="46">
        <v>232</v>
      </c>
      <c r="AW56" s="46">
        <v>240</v>
      </c>
      <c r="AX56" s="46">
        <v>225</v>
      </c>
      <c r="AY56" s="46">
        <v>205</v>
      </c>
      <c r="AZ56" s="46"/>
      <c r="BA56" s="46"/>
      <c r="BB56" s="64"/>
      <c r="BC56" s="188">
        <f>AVERAGE(AM56:BB56)</f>
        <v>234.61538461538461</v>
      </c>
    </row>
    <row r="57" spans="2:55" ht="19.5" customHeight="1" x14ac:dyDescent="0.25">
      <c r="B57" s="48"/>
      <c r="C57" s="47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64"/>
      <c r="S57" s="184" t="e">
        <f t="shared" si="34"/>
        <v>#DIV/0!</v>
      </c>
      <c r="T57" s="40" t="s">
        <v>66</v>
      </c>
      <c r="U57" s="45">
        <v>255</v>
      </c>
      <c r="V57" s="46">
        <v>251</v>
      </c>
      <c r="W57" s="46">
        <v>221</v>
      </c>
      <c r="X57" s="46">
        <v>219</v>
      </c>
      <c r="Y57" s="46">
        <v>251</v>
      </c>
      <c r="Z57" s="46">
        <v>242</v>
      </c>
      <c r="AA57" s="46"/>
      <c r="AB57" s="46">
        <v>232</v>
      </c>
      <c r="AC57" s="46">
        <v>258</v>
      </c>
      <c r="AD57" s="46">
        <v>243</v>
      </c>
      <c r="AE57" s="46">
        <v>225</v>
      </c>
      <c r="AF57" s="46">
        <v>265</v>
      </c>
      <c r="AG57" s="46">
        <v>258</v>
      </c>
      <c r="AH57" s="46"/>
      <c r="AI57" s="46"/>
      <c r="AJ57" s="64"/>
      <c r="AK57" s="188">
        <f>AVERAGE(U57:AJ57)</f>
        <v>243.33333333333334</v>
      </c>
      <c r="AL57" s="40" t="s">
        <v>30</v>
      </c>
      <c r="AM57" s="45"/>
      <c r="AN57" s="46"/>
      <c r="AO57" s="46"/>
      <c r="AP57" s="46">
        <v>211</v>
      </c>
      <c r="AQ57" s="46">
        <v>221</v>
      </c>
      <c r="AR57" s="46">
        <v>222</v>
      </c>
      <c r="AS57" s="46">
        <v>205</v>
      </c>
      <c r="AT57" s="46">
        <v>209</v>
      </c>
      <c r="AU57" s="46">
        <v>204</v>
      </c>
      <c r="AV57" s="46">
        <v>210</v>
      </c>
      <c r="AW57" s="46">
        <v>216</v>
      </c>
      <c r="AX57" s="46">
        <v>221</v>
      </c>
      <c r="AY57" s="46">
        <v>233</v>
      </c>
      <c r="AZ57" s="46"/>
      <c r="BA57" s="46"/>
      <c r="BB57" s="64"/>
      <c r="BC57" s="188">
        <f>AVERAGE(AM57:BB57)</f>
        <v>215.2</v>
      </c>
    </row>
    <row r="58" spans="2:55" ht="19.5" customHeight="1" x14ac:dyDescent="0.25">
      <c r="B58" s="48"/>
      <c r="C58" s="47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64"/>
      <c r="S58" s="184" t="e">
        <f t="shared" si="34"/>
        <v>#DIV/0!</v>
      </c>
      <c r="T58" s="40" t="s">
        <v>63</v>
      </c>
      <c r="U58" s="45">
        <v>226</v>
      </c>
      <c r="V58" s="46">
        <v>207</v>
      </c>
      <c r="W58" s="46">
        <v>231</v>
      </c>
      <c r="X58" s="46">
        <v>208</v>
      </c>
      <c r="Y58" s="46">
        <v>250</v>
      </c>
      <c r="Z58" s="46">
        <v>231</v>
      </c>
      <c r="AA58" s="46">
        <v>261</v>
      </c>
      <c r="AB58" s="46">
        <v>209</v>
      </c>
      <c r="AC58" s="46">
        <v>262</v>
      </c>
      <c r="AD58" s="46">
        <v>233</v>
      </c>
      <c r="AE58" s="46">
        <v>229</v>
      </c>
      <c r="AF58" s="46">
        <v>245</v>
      </c>
      <c r="AG58" s="46">
        <v>225</v>
      </c>
      <c r="AH58" s="46"/>
      <c r="AI58" s="46"/>
      <c r="AJ58" s="64"/>
      <c r="AK58" s="188">
        <f>AVERAGE(U58:AJ58)</f>
        <v>232.07692307692307</v>
      </c>
      <c r="AL58" s="40" t="s">
        <v>74</v>
      </c>
      <c r="AM58" s="45">
        <v>223</v>
      </c>
      <c r="AN58" s="46">
        <v>189</v>
      </c>
      <c r="AO58" s="46">
        <v>216</v>
      </c>
      <c r="AP58" s="46">
        <v>204</v>
      </c>
      <c r="AQ58" s="46">
        <v>209</v>
      </c>
      <c r="AR58" s="46">
        <v>208</v>
      </c>
      <c r="AS58" s="46">
        <v>186</v>
      </c>
      <c r="AT58" s="46">
        <v>194</v>
      </c>
      <c r="AU58" s="46">
        <v>244</v>
      </c>
      <c r="AV58" s="46">
        <v>197</v>
      </c>
      <c r="AW58" s="46">
        <v>229</v>
      </c>
      <c r="AX58" s="46">
        <v>248</v>
      </c>
      <c r="AY58" s="46"/>
      <c r="AZ58" s="46"/>
      <c r="BA58" s="46"/>
      <c r="BB58" s="64"/>
      <c r="BC58" s="188">
        <f>AVERAGE(AM58:BB58)</f>
        <v>212.25</v>
      </c>
    </row>
    <row r="59" spans="2:55" ht="19.5" customHeight="1" x14ac:dyDescent="0.25">
      <c r="B59" s="48"/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64"/>
      <c r="S59" s="184" t="e">
        <f t="shared" si="34"/>
        <v>#DIV/0!</v>
      </c>
      <c r="T59" s="48" t="s">
        <v>93</v>
      </c>
      <c r="U59" s="45">
        <v>241</v>
      </c>
      <c r="V59" s="46">
        <v>263</v>
      </c>
      <c r="W59" s="46">
        <v>253</v>
      </c>
      <c r="X59" s="46">
        <v>243</v>
      </c>
      <c r="Y59" s="46">
        <v>240</v>
      </c>
      <c r="Z59" s="46">
        <v>271</v>
      </c>
      <c r="AA59" s="46">
        <v>253</v>
      </c>
      <c r="AB59" s="46">
        <v>270</v>
      </c>
      <c r="AC59" s="46">
        <v>243</v>
      </c>
      <c r="AD59" s="46">
        <v>258</v>
      </c>
      <c r="AE59" s="46">
        <v>257</v>
      </c>
      <c r="AF59" s="46">
        <v>254</v>
      </c>
      <c r="AG59" s="46">
        <v>247</v>
      </c>
      <c r="AH59" s="46"/>
      <c r="AI59" s="46"/>
      <c r="AJ59" s="64"/>
      <c r="AK59" s="188">
        <f>AVERAGE(U59:AJ59)</f>
        <v>253.30769230769232</v>
      </c>
      <c r="AL59" s="48" t="s">
        <v>33</v>
      </c>
      <c r="AM59" s="45">
        <v>175</v>
      </c>
      <c r="AN59" s="46">
        <v>232</v>
      </c>
      <c r="AO59" s="46">
        <v>203</v>
      </c>
      <c r="AP59" s="46"/>
      <c r="AQ59" s="46"/>
      <c r="AR59" s="46"/>
      <c r="AS59" s="46"/>
      <c r="AT59" s="46"/>
      <c r="AU59" s="46"/>
      <c r="AV59" s="46"/>
      <c r="AW59" s="46">
        <v>186</v>
      </c>
      <c r="AX59" s="46"/>
      <c r="AY59" s="46">
        <v>179</v>
      </c>
      <c r="AZ59" s="46"/>
      <c r="BA59" s="46"/>
      <c r="BB59" s="64"/>
      <c r="BC59" s="187">
        <f>AVERAGE(AM59:BB59)</f>
        <v>195</v>
      </c>
    </row>
    <row r="60" spans="2:55" ht="19.5" customHeight="1" thickBot="1" x14ac:dyDescent="0.3">
      <c r="B60" s="72"/>
      <c r="C60" s="54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73"/>
      <c r="S60" s="193" t="e">
        <f t="shared" si="34"/>
        <v>#DIV/0!</v>
      </c>
      <c r="T60" s="88" t="s">
        <v>116</v>
      </c>
      <c r="U60" s="52"/>
      <c r="V60" s="53"/>
      <c r="W60" s="53"/>
      <c r="X60" s="53"/>
      <c r="Y60" s="53"/>
      <c r="Z60" s="53"/>
      <c r="AA60" s="53"/>
      <c r="AB60" s="53"/>
      <c r="AC60" s="53"/>
      <c r="AD60" s="53"/>
      <c r="AE60" s="53">
        <v>246</v>
      </c>
      <c r="AF60" s="53"/>
      <c r="AG60" s="53"/>
      <c r="AH60" s="53"/>
      <c r="AI60" s="53"/>
      <c r="AJ60" s="73"/>
      <c r="AK60" s="194"/>
      <c r="AL60" s="88"/>
      <c r="AM60" s="52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73"/>
      <c r="BC60" s="194"/>
    </row>
    <row r="61" spans="2:55" ht="19.5" customHeight="1" x14ac:dyDescent="0.25"/>
    <row r="63" spans="2:55" ht="19.5" customHeight="1" x14ac:dyDescent="0.25"/>
    <row r="64" spans="2:55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  <row r="88" ht="19.5" customHeight="1" x14ac:dyDescent="0.25"/>
    <row r="89" ht="19.5" customHeight="1" x14ac:dyDescent="0.25"/>
    <row r="90" ht="19.5" customHeight="1" x14ac:dyDescent="0.25"/>
    <row r="91" ht="19.5" customHeight="1" x14ac:dyDescent="0.25"/>
    <row r="92" ht="19.5" customHeight="1" x14ac:dyDescent="0.25"/>
    <row r="93" ht="19.5" customHeight="1" x14ac:dyDescent="0.25"/>
    <row r="94" ht="19.5" customHeight="1" x14ac:dyDescent="0.25"/>
    <row r="95" ht="19.5" customHeight="1" x14ac:dyDescent="0.25"/>
    <row r="96" ht="19.5" customHeight="1" x14ac:dyDescent="0.25"/>
    <row r="97" ht="19.5" customHeight="1" x14ac:dyDescent="0.25"/>
    <row r="98" ht="19.5" customHeight="1" x14ac:dyDescent="0.25"/>
    <row r="99" ht="19.5" customHeight="1" x14ac:dyDescent="0.25"/>
    <row r="100" ht="19.5" customHeight="1" x14ac:dyDescent="0.25"/>
    <row r="101" ht="19.5" customHeight="1" x14ac:dyDescent="0.25"/>
    <row r="102" ht="19.5" customHeight="1" x14ac:dyDescent="0.25"/>
    <row r="103" ht="19.5" customHeight="1" x14ac:dyDescent="0.25"/>
    <row r="104" ht="19.5" customHeight="1" x14ac:dyDescent="0.25"/>
    <row r="105" ht="19.5" customHeight="1" x14ac:dyDescent="0.25"/>
    <row r="106" ht="19.5" customHeight="1" x14ac:dyDescent="0.25"/>
    <row r="107" ht="19.5" customHeight="1" x14ac:dyDescent="0.25"/>
    <row r="108" ht="19.5" customHeight="1" x14ac:dyDescent="0.25"/>
    <row r="109" ht="19.5" customHeight="1" x14ac:dyDescent="0.25"/>
    <row r="110" ht="19.5" customHeight="1" x14ac:dyDescent="0.25"/>
    <row r="111" ht="19.5" customHeight="1" x14ac:dyDescent="0.25"/>
    <row r="112" ht="19.5" customHeight="1" x14ac:dyDescent="0.25"/>
    <row r="113" ht="19.5" customHeight="1" x14ac:dyDescent="0.25"/>
  </sheetData>
  <conditionalFormatting sqref="AA42">
    <cfRule type="top10" dxfId="109" priority="102" stopIfTrue="1" rank="1"/>
    <cfRule type="top10" dxfId="108" priority="103" stopIfTrue="1" rank="1"/>
  </conditionalFormatting>
  <conditionalFormatting sqref="AB42">
    <cfRule type="top10" dxfId="107" priority="100" stopIfTrue="1" rank="1"/>
    <cfRule type="top10" dxfId="106" priority="101" stopIfTrue="1" rank="1"/>
  </conditionalFormatting>
  <conditionalFormatting sqref="AC42">
    <cfRule type="top10" dxfId="105" priority="98" stopIfTrue="1" rank="1"/>
    <cfRule type="top10" dxfId="104" priority="99" stopIfTrue="1" rank="1"/>
  </conditionalFormatting>
  <conditionalFormatting sqref="AD42">
    <cfRule type="top10" dxfId="103" priority="96" stopIfTrue="1" rank="1"/>
    <cfRule type="top10" dxfId="102" priority="97" stopIfTrue="1" rank="1"/>
  </conditionalFormatting>
  <conditionalFormatting sqref="AE42">
    <cfRule type="top10" dxfId="101" priority="94" stopIfTrue="1" rank="1"/>
    <cfRule type="top10" dxfId="100" priority="95" stopIfTrue="1" rank="1"/>
  </conditionalFormatting>
  <conditionalFormatting sqref="AF42">
    <cfRule type="top10" dxfId="99" priority="92" stopIfTrue="1" rank="1"/>
    <cfRule type="top10" dxfId="98" priority="93" stopIfTrue="1" rank="1"/>
  </conditionalFormatting>
  <conditionalFormatting sqref="AM30">
    <cfRule type="top10" dxfId="97" priority="91" stopIfTrue="1" rank="1"/>
  </conditionalFormatting>
  <conditionalFormatting sqref="AN30">
    <cfRule type="top10" dxfId="96" priority="90" stopIfTrue="1" rank="1"/>
  </conditionalFormatting>
  <conditionalFormatting sqref="AO30">
    <cfRule type="top10" dxfId="95" priority="89" stopIfTrue="1" rank="1"/>
  </conditionalFormatting>
  <conditionalFormatting sqref="AO30">
    <cfRule type="top10" dxfId="94" priority="88" stopIfTrue="1" rank="1"/>
  </conditionalFormatting>
  <conditionalFormatting sqref="AP30">
    <cfRule type="top10" dxfId="93" priority="87" stopIfTrue="1" rank="1"/>
  </conditionalFormatting>
  <conditionalFormatting sqref="AQ30">
    <cfRule type="top10" dxfId="92" priority="86" stopIfTrue="1" rank="1"/>
  </conditionalFormatting>
  <conditionalFormatting sqref="AR30">
    <cfRule type="top10" dxfId="91" priority="85" stopIfTrue="1" rank="1"/>
  </conditionalFormatting>
  <conditionalFormatting sqref="AS30">
    <cfRule type="top10" dxfId="90" priority="84" stopIfTrue="1" rank="1"/>
  </conditionalFormatting>
  <conditionalFormatting sqref="AT30">
    <cfRule type="top10" dxfId="89" priority="83" stopIfTrue="1" rank="1"/>
  </conditionalFormatting>
  <conditionalFormatting sqref="AU30">
    <cfRule type="top10" dxfId="88" priority="82" stopIfTrue="1" rank="1"/>
  </conditionalFormatting>
  <conditionalFormatting sqref="AU30">
    <cfRule type="top10" dxfId="87" priority="81" stopIfTrue="1" rank="1"/>
  </conditionalFormatting>
  <conditionalFormatting sqref="AV30">
    <cfRule type="top10" dxfId="86" priority="104" stopIfTrue="1" rank="1"/>
  </conditionalFormatting>
  <conditionalFormatting sqref="AW30">
    <cfRule type="top10" dxfId="85" priority="105" stopIfTrue="1" rank="1"/>
  </conditionalFormatting>
  <conditionalFormatting sqref="AX30">
    <cfRule type="top10" dxfId="84" priority="106" stopIfTrue="1" rank="1"/>
  </conditionalFormatting>
  <conditionalFormatting sqref="AY30">
    <cfRule type="top10" dxfId="83" priority="107" stopIfTrue="1" rank="1"/>
  </conditionalFormatting>
  <conditionalFormatting sqref="AZ30">
    <cfRule type="top10" dxfId="82" priority="108" stopIfTrue="1" rank="1"/>
  </conditionalFormatting>
  <conditionalFormatting sqref="BA30">
    <cfRule type="top10" dxfId="81" priority="109" stopIfTrue="1" rank="1"/>
  </conditionalFormatting>
  <conditionalFormatting sqref="BB30">
    <cfRule type="top10" dxfId="80" priority="110" stopIfTrue="1" rank="1"/>
  </conditionalFormatting>
  <conditionalFormatting sqref="C12:J12 L12:R12">
    <cfRule type="cellIs" dxfId="79" priority="77" stopIfTrue="1" operator="greaterThan">
      <formula>1000</formula>
    </cfRule>
    <cfRule type="cellIs" dxfId="78" priority="78" stopIfTrue="1" operator="lessThan">
      <formula>800</formula>
    </cfRule>
    <cfRule type="cellIs" dxfId="77" priority="79" stopIfTrue="1" operator="between">
      <formula>800</formula>
      <formula>899</formula>
    </cfRule>
    <cfRule type="cellIs" dxfId="76" priority="80" stopIfTrue="1" operator="greaterThanOrEqual">
      <formula>900</formula>
    </cfRule>
  </conditionalFormatting>
  <conditionalFormatting sqref="C21:R21">
    <cfRule type="cellIs" dxfId="75" priority="73" stopIfTrue="1" operator="greaterThan">
      <formula>1000</formula>
    </cfRule>
    <cfRule type="cellIs" dxfId="74" priority="74" stopIfTrue="1" operator="lessThan">
      <formula>800</formula>
    </cfRule>
    <cfRule type="cellIs" dxfId="73" priority="75" stopIfTrue="1" operator="between">
      <formula>800</formula>
      <formula>899</formula>
    </cfRule>
    <cfRule type="cellIs" dxfId="72" priority="76" stopIfTrue="1" operator="greaterThanOrEqual">
      <formula>900</formula>
    </cfRule>
  </conditionalFormatting>
  <conditionalFormatting sqref="U12:AJ12">
    <cfRule type="cellIs" dxfId="71" priority="69" stopIfTrue="1" operator="greaterThan">
      <formula>1000</formula>
    </cfRule>
    <cfRule type="cellIs" dxfId="70" priority="70" stopIfTrue="1" operator="lessThan">
      <formula>800</formula>
    </cfRule>
    <cfRule type="cellIs" dxfId="69" priority="71" stopIfTrue="1" operator="between">
      <formula>800</formula>
      <formula>899</formula>
    </cfRule>
    <cfRule type="cellIs" dxfId="68" priority="72" stopIfTrue="1" operator="greaterThanOrEqual">
      <formula>900</formula>
    </cfRule>
  </conditionalFormatting>
  <conditionalFormatting sqref="AM12:BB12">
    <cfRule type="cellIs" dxfId="67" priority="65" stopIfTrue="1" operator="greaterThan">
      <formula>1000</formula>
    </cfRule>
    <cfRule type="cellIs" dxfId="66" priority="66" stopIfTrue="1" operator="lessThan">
      <formula>800</formula>
    </cfRule>
    <cfRule type="cellIs" dxfId="65" priority="67" stopIfTrue="1" operator="between">
      <formula>800</formula>
      <formula>899</formula>
    </cfRule>
    <cfRule type="cellIs" dxfId="64" priority="68" stopIfTrue="1" operator="greaterThanOrEqual">
      <formula>900</formula>
    </cfRule>
  </conditionalFormatting>
  <conditionalFormatting sqref="U21:Y21 AA21:AJ21">
    <cfRule type="cellIs" dxfId="63" priority="61" stopIfTrue="1" operator="greaterThan">
      <formula>1000</formula>
    </cfRule>
    <cfRule type="cellIs" dxfId="62" priority="62" stopIfTrue="1" operator="lessThan">
      <formula>800</formula>
    </cfRule>
    <cfRule type="cellIs" dxfId="61" priority="63" stopIfTrue="1" operator="between">
      <formula>800</formula>
      <formula>899</formula>
    </cfRule>
    <cfRule type="cellIs" dxfId="60" priority="64" stopIfTrue="1" operator="greaterThanOrEqual">
      <formula>900</formula>
    </cfRule>
  </conditionalFormatting>
  <conditionalFormatting sqref="AM21:BB21">
    <cfRule type="cellIs" dxfId="59" priority="57" stopIfTrue="1" operator="greaterThan">
      <formula>1000</formula>
    </cfRule>
    <cfRule type="cellIs" dxfId="58" priority="58" stopIfTrue="1" operator="lessThan">
      <formula>800</formula>
    </cfRule>
    <cfRule type="cellIs" dxfId="57" priority="59" stopIfTrue="1" operator="between">
      <formula>800</formula>
      <formula>899</formula>
    </cfRule>
    <cfRule type="cellIs" dxfId="56" priority="60" stopIfTrue="1" operator="greaterThanOrEqual">
      <formula>900</formula>
    </cfRule>
  </conditionalFormatting>
  <conditionalFormatting sqref="C30:R30">
    <cfRule type="cellIs" dxfId="55" priority="53" stopIfTrue="1" operator="greaterThan">
      <formula>1000</formula>
    </cfRule>
    <cfRule type="cellIs" dxfId="54" priority="54" stopIfTrue="1" operator="lessThan">
      <formula>800</formula>
    </cfRule>
    <cfRule type="cellIs" dxfId="53" priority="55" stopIfTrue="1" operator="between">
      <formula>800</formula>
      <formula>899</formula>
    </cfRule>
    <cfRule type="cellIs" dxfId="52" priority="56" stopIfTrue="1" operator="greaterThanOrEqual">
      <formula>900</formula>
    </cfRule>
  </conditionalFormatting>
  <conditionalFormatting sqref="U30:AJ30">
    <cfRule type="cellIs" dxfId="51" priority="49" stopIfTrue="1" operator="greaterThan">
      <formula>1000</formula>
    </cfRule>
    <cfRule type="cellIs" dxfId="50" priority="50" stopIfTrue="1" operator="lessThan">
      <formula>800</formula>
    </cfRule>
    <cfRule type="cellIs" dxfId="49" priority="51" stopIfTrue="1" operator="between">
      <formula>800</formula>
      <formula>899</formula>
    </cfRule>
    <cfRule type="cellIs" dxfId="48" priority="52" stopIfTrue="1" operator="greaterThanOrEqual">
      <formula>900</formula>
    </cfRule>
  </conditionalFormatting>
  <conditionalFormatting sqref="C44:R44">
    <cfRule type="cellIs" dxfId="47" priority="45" stopIfTrue="1" operator="greaterThan">
      <formula>1000</formula>
    </cfRule>
    <cfRule type="cellIs" dxfId="46" priority="46" stopIfTrue="1" operator="lessThan">
      <formula>800</formula>
    </cfRule>
    <cfRule type="cellIs" dxfId="45" priority="47" stopIfTrue="1" operator="between">
      <formula>800</formula>
      <formula>899</formula>
    </cfRule>
    <cfRule type="cellIs" dxfId="44" priority="48" stopIfTrue="1" operator="greaterThanOrEqual">
      <formula>900</formula>
    </cfRule>
  </conditionalFormatting>
  <conditionalFormatting sqref="U44:AJ44">
    <cfRule type="cellIs" dxfId="43" priority="41" stopIfTrue="1" operator="greaterThan">
      <formula>1000</formula>
    </cfRule>
    <cfRule type="cellIs" dxfId="42" priority="42" stopIfTrue="1" operator="lessThan">
      <formula>800</formula>
    </cfRule>
    <cfRule type="cellIs" dxfId="41" priority="43" stopIfTrue="1" operator="between">
      <formula>800</formula>
      <formula>899</formula>
    </cfRule>
    <cfRule type="cellIs" dxfId="40" priority="44" stopIfTrue="1" operator="greaterThanOrEqual">
      <formula>900</formula>
    </cfRule>
  </conditionalFormatting>
  <conditionalFormatting sqref="AM44:BB44">
    <cfRule type="cellIs" dxfId="39" priority="37" stopIfTrue="1" operator="greaterThan">
      <formula>1000</formula>
    </cfRule>
    <cfRule type="cellIs" dxfId="38" priority="38" stopIfTrue="1" operator="lessThan">
      <formula>800</formula>
    </cfRule>
    <cfRule type="cellIs" dxfId="37" priority="39" stopIfTrue="1" operator="between">
      <formula>800</formula>
      <formula>899</formula>
    </cfRule>
    <cfRule type="cellIs" dxfId="36" priority="40" stopIfTrue="1" operator="greaterThanOrEqual">
      <formula>900</formula>
    </cfRule>
  </conditionalFormatting>
  <conditionalFormatting sqref="AM53:BB53">
    <cfRule type="cellIs" dxfId="35" priority="33" stopIfTrue="1" operator="greaterThan">
      <formula>1000</formula>
    </cfRule>
    <cfRule type="cellIs" dxfId="34" priority="34" stopIfTrue="1" operator="lessThan">
      <formula>800</formula>
    </cfRule>
    <cfRule type="cellIs" dxfId="33" priority="35" stopIfTrue="1" operator="between">
      <formula>800</formula>
      <formula>899</formula>
    </cfRule>
    <cfRule type="cellIs" dxfId="32" priority="36" stopIfTrue="1" operator="greaterThanOrEqual">
      <formula>900</formula>
    </cfRule>
  </conditionalFormatting>
  <conditionalFormatting sqref="U53:AJ53">
    <cfRule type="cellIs" dxfId="31" priority="29" stopIfTrue="1" operator="greaterThan">
      <formula>1000</formula>
    </cfRule>
    <cfRule type="cellIs" dxfId="30" priority="30" stopIfTrue="1" operator="lessThan">
      <formula>800</formula>
    </cfRule>
    <cfRule type="cellIs" dxfId="29" priority="31" stopIfTrue="1" operator="between">
      <formula>800</formula>
      <formula>899</formula>
    </cfRule>
    <cfRule type="cellIs" dxfId="28" priority="32" stopIfTrue="1" operator="greaterThanOrEqual">
      <formula>900</formula>
    </cfRule>
  </conditionalFormatting>
  <conditionalFormatting sqref="C53:R53">
    <cfRule type="cellIs" dxfId="27" priority="25" stopIfTrue="1" operator="greaterThan">
      <formula>1000</formula>
    </cfRule>
    <cfRule type="cellIs" dxfId="26" priority="26" stopIfTrue="1" operator="lessThan">
      <formula>800</formula>
    </cfRule>
    <cfRule type="cellIs" dxfId="25" priority="27" stopIfTrue="1" operator="between">
      <formula>800</formula>
      <formula>899</formula>
    </cfRule>
    <cfRule type="cellIs" dxfId="24" priority="28" stopIfTrue="1" operator="greaterThanOrEqual">
      <formula>900</formula>
    </cfRule>
  </conditionalFormatting>
  <conditionalFormatting sqref="AM3:BB3">
    <cfRule type="cellIs" dxfId="23" priority="21" stopIfTrue="1" operator="greaterThan">
      <formula>1000</formula>
    </cfRule>
    <cfRule type="cellIs" dxfId="22" priority="22" stopIfTrue="1" operator="lessThan">
      <formula>800</formula>
    </cfRule>
    <cfRule type="cellIs" dxfId="21" priority="23" stopIfTrue="1" operator="between">
      <formula>800</formula>
      <formula>899</formula>
    </cfRule>
    <cfRule type="cellIs" dxfId="20" priority="24" stopIfTrue="1" operator="greaterThanOrEqual">
      <formula>900</formula>
    </cfRule>
  </conditionalFormatting>
  <conditionalFormatting sqref="C3:R3">
    <cfRule type="cellIs" dxfId="19" priority="17" stopIfTrue="1" operator="greaterThan">
      <formula>1000</formula>
    </cfRule>
    <cfRule type="cellIs" dxfId="18" priority="18" stopIfTrue="1" operator="lessThan">
      <formula>800</formula>
    </cfRule>
    <cfRule type="cellIs" dxfId="17" priority="19" stopIfTrue="1" operator="between">
      <formula>800</formula>
      <formula>899</formula>
    </cfRule>
    <cfRule type="cellIs" dxfId="16" priority="20" stopIfTrue="1" operator="greaterThanOrEqual">
      <formula>900</formula>
    </cfRule>
  </conditionalFormatting>
  <conditionalFormatting sqref="U3:AJ3">
    <cfRule type="cellIs" dxfId="15" priority="13" stopIfTrue="1" operator="greaterThan">
      <formula>1000</formula>
    </cfRule>
    <cfRule type="cellIs" dxfId="14" priority="14" stopIfTrue="1" operator="lessThan">
      <formula>800</formula>
    </cfRule>
    <cfRule type="cellIs" dxfId="13" priority="15" stopIfTrue="1" operator="between">
      <formula>800</formula>
      <formula>899</formula>
    </cfRule>
    <cfRule type="cellIs" dxfId="12" priority="16" stopIfTrue="1" operator="greaterThanOrEqual">
      <formula>900</formula>
    </cfRule>
  </conditionalFormatting>
  <conditionalFormatting sqref="Z21">
    <cfRule type="cellIs" dxfId="11" priority="9" stopIfTrue="1" operator="greaterThan">
      <formula>1000</formula>
    </cfRule>
    <cfRule type="cellIs" dxfId="10" priority="10" stopIfTrue="1" operator="lessThan">
      <formula>800</formula>
    </cfRule>
    <cfRule type="cellIs" dxfId="9" priority="11" stopIfTrue="1" operator="between">
      <formula>800</formula>
      <formula>899</formula>
    </cfRule>
    <cfRule type="cellIs" dxfId="8" priority="12" stopIfTrue="1" operator="greaterThanOrEqual">
      <formula>900</formula>
    </cfRule>
  </conditionalFormatting>
  <conditionalFormatting sqref="K12">
    <cfRule type="cellIs" dxfId="7" priority="5" stopIfTrue="1" operator="greaterThan">
      <formula>1000</formula>
    </cfRule>
    <cfRule type="cellIs" dxfId="6" priority="6" stopIfTrue="1" operator="lessThan">
      <formula>800</formula>
    </cfRule>
    <cfRule type="cellIs" dxfId="5" priority="7" stopIfTrue="1" operator="between">
      <formula>800</formula>
      <formula>899</formula>
    </cfRule>
    <cfRule type="cellIs" dxfId="4" priority="8" stopIfTrue="1" operator="greaterThanOrEqual">
      <formula>900</formula>
    </cfRule>
  </conditionalFormatting>
  <conditionalFormatting sqref="AC32">
    <cfRule type="cellIs" dxfId="3" priority="1" stopIfTrue="1" operator="greaterThan">
      <formula>1000</formula>
    </cfRule>
    <cfRule type="cellIs" dxfId="2" priority="2" stopIfTrue="1" operator="lessThan">
      <formula>800</formula>
    </cfRule>
    <cfRule type="cellIs" dxfId="1" priority="3" stopIfTrue="1" operator="between">
      <formula>800</formula>
      <formula>899</formula>
    </cfRule>
    <cfRule type="cellIs" dxfId="0" priority="4" stopIfTrue="1" operator="greaterThanOrEqual">
      <formula>900</formula>
    </cfRule>
  </conditionalFormatting>
  <printOptions horizontalCentered="1" verticalCentered="1"/>
  <pageMargins left="0" right="0" top="0" bottom="0" header="0" footer="0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List1</vt:lpstr>
      <vt:lpstr>hl.tabule</vt:lpstr>
      <vt:lpstr>13.kolo</vt:lpstr>
      <vt:lpstr>družstva </vt:lpstr>
      <vt:lpstr>'družstva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Hrabánek</dc:creator>
  <cp:lastModifiedBy>Uživatel</cp:lastModifiedBy>
  <dcterms:created xsi:type="dcterms:W3CDTF">2018-10-05T06:46:01Z</dcterms:created>
  <dcterms:modified xsi:type="dcterms:W3CDTF">2020-03-06T19:39:51Z</dcterms:modified>
</cp:coreProperties>
</file>